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315" windowHeight="11475" tabRatio="538" activeTab="0"/>
  </bookViews>
  <sheets>
    <sheet name="2020모집단위별모집인원" sheetId="1" r:id="rId1"/>
  </sheets>
  <definedNames>
    <definedName name="_xlnm.Print_Area" localSheetId="0">'2020모집단위별모집인원'!$A$1:$U$51</definedName>
  </definedNames>
  <calcPr fullCalcOnLoad="1"/>
</workbook>
</file>

<file path=xl/sharedStrings.xml><?xml version="1.0" encoding="utf-8"?>
<sst xmlns="http://schemas.openxmlformats.org/spreadsheetml/2006/main" count="210" uniqueCount="89">
  <si>
    <t>광고홍보학과</t>
  </si>
  <si>
    <t>간호학과</t>
  </si>
  <si>
    <t>물리치료학과</t>
  </si>
  <si>
    <t>치위생학과</t>
  </si>
  <si>
    <t>교육학과</t>
  </si>
  <si>
    <t>유아교육과</t>
  </si>
  <si>
    <t>국어교육과</t>
  </si>
  <si>
    <t>일어교육과</t>
  </si>
  <si>
    <t>영어교육과</t>
  </si>
  <si>
    <t>역사교육과</t>
  </si>
  <si>
    <t>수학교육과</t>
  </si>
  <si>
    <t>컴퓨터교육과</t>
  </si>
  <si>
    <t>문예창작비평학과</t>
  </si>
  <si>
    <t>역사문화학과</t>
  </si>
  <si>
    <t>보건행정학과</t>
  </si>
  <si>
    <t>생명과학과</t>
  </si>
  <si>
    <t>식품영양학과</t>
  </si>
  <si>
    <t>융합디자인학부
(산업디자인전공)
(패션디자인전공)</t>
  </si>
  <si>
    <t>○</t>
  </si>
  <si>
    <r>
      <rPr>
        <sz val="7"/>
        <color indexed="8"/>
        <rFont val="나눔고딕"/>
        <family val="3"/>
      </rPr>
      <t>디자인</t>
    </r>
    <r>
      <rPr>
        <sz val="8"/>
        <color indexed="8"/>
        <rFont val="나눔고딕"/>
        <family val="3"/>
      </rPr>
      <t xml:space="preserve">
대학</t>
    </r>
  </si>
  <si>
    <t>대학</t>
  </si>
  <si>
    <t>모집학과(부)</t>
  </si>
  <si>
    <t>모집
인원</t>
  </si>
  <si>
    <t>모집인원</t>
  </si>
  <si>
    <t>수시모집</t>
  </si>
  <si>
    <t>정시모집</t>
  </si>
  <si>
    <t>수시모집 (정원외)</t>
  </si>
  <si>
    <t>수시
모집</t>
  </si>
  <si>
    <t>정시
모집</t>
  </si>
  <si>
    <t>학생부교과</t>
  </si>
  <si>
    <t>학생부종합</t>
  </si>
  <si>
    <t>실기위주</t>
  </si>
  <si>
    <t>가군</t>
  </si>
  <si>
    <t>나군</t>
  </si>
  <si>
    <t>다군</t>
  </si>
  <si>
    <t>농어촌
학생</t>
  </si>
  <si>
    <r>
      <rPr>
        <sz val="7"/>
        <color indexed="8"/>
        <rFont val="나눔고딕 ExtraBold"/>
        <family val="3"/>
      </rPr>
      <t>특성화고</t>
    </r>
    <r>
      <rPr>
        <sz val="8"/>
        <color indexed="8"/>
        <rFont val="나눔고딕 ExtraBold"/>
        <family val="3"/>
      </rPr>
      <t xml:space="preserve">
동일계</t>
    </r>
  </si>
  <si>
    <t>기회
균형
선발제</t>
  </si>
  <si>
    <t>특수
교육
대상자</t>
  </si>
  <si>
    <t>재외
국민</t>
  </si>
  <si>
    <t>일반고
(면접)</t>
  </si>
  <si>
    <t>일반고
(교과)</t>
  </si>
  <si>
    <t>특성
화고</t>
  </si>
  <si>
    <t>사회
배려
대상자</t>
  </si>
  <si>
    <t>담임
교사
추천자</t>
  </si>
  <si>
    <t>자기
추천자</t>
  </si>
  <si>
    <t>특기자</t>
  </si>
  <si>
    <t>실기
우수자</t>
  </si>
  <si>
    <t>인문
사회
과학
대학</t>
  </si>
  <si>
    <t>○</t>
  </si>
  <si>
    <t>공공인재학부
(법학전공)
(경찰학전공)
(행정학전공)</t>
  </si>
  <si>
    <t>문헌정보학과</t>
  </si>
  <si>
    <r>
      <rPr>
        <sz val="7"/>
        <color indexed="8"/>
        <rFont val="나눔고딕"/>
        <family val="3"/>
      </rPr>
      <t>글로벌</t>
    </r>
    <r>
      <rPr>
        <sz val="8"/>
        <color indexed="8"/>
        <rFont val="나눔고딕"/>
        <family val="3"/>
      </rPr>
      <t xml:space="preserve">
비즈
니스
대학</t>
    </r>
  </si>
  <si>
    <t>국제지역학부
(국제관계학전공)
(일어일본학전공)
(중어중국학전공)
(영어영미지역학전공)</t>
  </si>
  <si>
    <t>국제관광경영학부
(관광경영전공)
(호텔·크루즈경영전공)</t>
  </si>
  <si>
    <t>무역경제학부(무역물류학전공)</t>
  </si>
  <si>
    <t>무역경제학부(경제금융학전공)</t>
  </si>
  <si>
    <t>보건
복지
대학</t>
  </si>
  <si>
    <t>복지상담학부(사회복지전공)</t>
  </si>
  <si>
    <t>복지상담학부(상담심리복지전공)</t>
  </si>
  <si>
    <t>웰빙체육학부
(체육학전공)
(특수체육전공)</t>
  </si>
  <si>
    <t>경영
대학</t>
  </si>
  <si>
    <t>경영학부
(경영학전공)
(경영정보학전공)</t>
  </si>
  <si>
    <t>회계세무학과</t>
  </si>
  <si>
    <t>의생명
과학
대학</t>
  </si>
  <si>
    <t>바이오산업학부
(제약공학전공)
(식품공학전공)</t>
  </si>
  <si>
    <r>
      <rPr>
        <sz val="7"/>
        <color indexed="8"/>
        <rFont val="나눔고딕"/>
        <family val="3"/>
      </rPr>
      <t>MICT</t>
    </r>
    <r>
      <rPr>
        <sz val="8"/>
        <color indexed="8"/>
        <rFont val="나눔고딕"/>
        <family val="3"/>
      </rPr>
      <t xml:space="preserve">
융합
공과
대학</t>
    </r>
  </si>
  <si>
    <t>지능형자동차공학부
(자동차공학전공)
(자동차IT융합전공)
(자동차디자인전공)</t>
  </si>
  <si>
    <t>컴퓨터소프트웨어공학부
(IoT융합전공)
(클라우드/빅데이터전공)
(정보보안전공)</t>
  </si>
  <si>
    <t>스마트전기전자공학부
(전기공학전공)
(전자공학전공)
(스마트그리드전공)</t>
  </si>
  <si>
    <t>융합기계공학부
(지능형기계공학전공)
(기계설계공학전공)</t>
  </si>
  <si>
    <t>공과
대학</t>
  </si>
  <si>
    <t>건축학부
(건축학전공-5년제)
(건축공학전공)
(실내건축디자인전공)</t>
  </si>
  <si>
    <t>에너지화학공학부
(화학공학전공)
(에너지응용화학전공)</t>
  </si>
  <si>
    <t>신소재공학부
(신소재공학전공)
(금속공학전공)</t>
  </si>
  <si>
    <t>창업예술학부
(시각디자인전공)
(주얼리디자인전공)
(조형미술전공)</t>
  </si>
  <si>
    <t>사범
대학</t>
  </si>
  <si>
    <t>독립
학부</t>
  </si>
  <si>
    <t>창조공연예술학부(음악전공)</t>
  </si>
  <si>
    <t>창조공연예술학부(무용전공)</t>
  </si>
  <si>
    <t>항공학부(항공운항학전공)</t>
  </si>
  <si>
    <t>항공학부(항공서비스학전공)</t>
  </si>
  <si>
    <t>항공학부(항공정비학전공)</t>
  </si>
  <si>
    <t>합 계</t>
  </si>
  <si>
    <t>글로벌*</t>
  </si>
  <si>
    <t>공대**</t>
  </si>
  <si>
    <t>** 항공학부(항공정비학전공) 특성화고동일계전형 모집인원은 공과대학 모집인원에 포함하여 모집 함</t>
  </si>
  <si>
    <t>* 항공학부(항공서비스학전공) 특성화고동일계전형 모집인원은 글로벌비즈니스대학 모집인원에 포함하여 모집 함</t>
  </si>
  <si>
    <t>신라대학교 2020학년도 대학입시 전형별, 모집단위별 모집인원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</si>
</sst>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\(#,##0\)"/>
  </numFmts>
  <fonts count="6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sz val="7"/>
      <color indexed="8"/>
      <name val="나눔고딕 ExtraBold"/>
      <family val="3"/>
    </font>
    <font>
      <sz val="8"/>
      <color indexed="8"/>
      <name val="나눔고딕 ExtraBold"/>
      <family val="3"/>
    </font>
    <font>
      <sz val="8"/>
      <color indexed="8"/>
      <name val="나눔고딕"/>
      <family val="3"/>
    </font>
    <font>
      <sz val="7"/>
      <color indexed="8"/>
      <name val="나눔고딕"/>
      <family val="3"/>
    </font>
    <font>
      <sz val="10"/>
      <name val="나눔고딕"/>
      <family val="3"/>
    </font>
    <font>
      <sz val="10"/>
      <color indexed="8"/>
      <name val="나눔고딕"/>
      <family val="3"/>
    </font>
    <font>
      <sz val="20"/>
      <color indexed="8"/>
      <name val="나눔고딕 ExtraBold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8"/>
      <color indexed="8"/>
      <name val="나눔고딕"/>
      <family val="3"/>
    </font>
    <font>
      <b/>
      <sz val="10"/>
      <color indexed="8"/>
      <name val="나눔고딕"/>
      <family val="3"/>
    </font>
    <font>
      <sz val="9"/>
      <color indexed="8"/>
      <name val="나눔고딕"/>
      <family val="3"/>
    </font>
    <font>
      <b/>
      <sz val="10"/>
      <color indexed="10"/>
      <name val="나눔고딕"/>
      <family val="3"/>
    </font>
    <font>
      <sz val="10"/>
      <color indexed="8"/>
      <name val="나눔고딕 ExtraBold"/>
      <family val="3"/>
    </font>
    <font>
      <sz val="9"/>
      <color indexed="8"/>
      <name val="나눔고딕 ExtraBold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8"/>
      <color theme="1"/>
      <name val="나눔고딕 ExtraBold"/>
      <family val="3"/>
    </font>
    <font>
      <b/>
      <sz val="8"/>
      <color theme="1"/>
      <name val="나눔고딕"/>
      <family val="3"/>
    </font>
    <font>
      <sz val="10"/>
      <color theme="1"/>
      <name val="나눔고딕"/>
      <family val="3"/>
    </font>
    <font>
      <b/>
      <sz val="10"/>
      <color theme="1"/>
      <name val="나눔고딕"/>
      <family val="3"/>
    </font>
    <font>
      <sz val="8"/>
      <color theme="1"/>
      <name val="나눔고딕"/>
      <family val="3"/>
    </font>
    <font>
      <sz val="9"/>
      <color theme="1"/>
      <name val="나눔고딕"/>
      <family val="3"/>
    </font>
    <font>
      <b/>
      <sz val="10"/>
      <color theme="5"/>
      <name val="나눔고딕"/>
      <family val="3"/>
    </font>
    <font>
      <sz val="10"/>
      <color theme="1"/>
      <name val="나눔고딕 ExtraBold"/>
      <family val="3"/>
    </font>
    <font>
      <sz val="9"/>
      <color theme="1"/>
      <name val="나눔고딕 ExtraBold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/>
      <top style="hair"/>
      <bottom>
        <color indexed="63"/>
      </bottom>
    </border>
    <border>
      <left style="hair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medium"/>
      <bottom style="medium"/>
    </border>
    <border>
      <left style="medium"/>
      <right style="hair"/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 style="double"/>
      <bottom style="hair"/>
    </border>
    <border>
      <left style="hair"/>
      <right/>
      <top style="double"/>
      <bottom style="hair"/>
    </border>
    <border>
      <left style="medium"/>
      <right>
        <color indexed="63"/>
      </right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/>
    </border>
    <border>
      <left style="thin"/>
      <right style="medium"/>
      <top style="double"/>
      <bottom>
        <color indexed="63"/>
      </bottom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/>
      <bottom/>
    </border>
    <border>
      <left style="thin"/>
      <right style="medium"/>
      <top/>
      <bottom/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hair"/>
      <right/>
      <top style="double"/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/>
      <right style="hair"/>
      <top style="hair"/>
      <bottom style="hair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2" fillId="0" borderId="0" applyNumberFormat="0" applyFill="0" applyBorder="0" applyAlignment="0" applyProtection="0"/>
  </cellStyleXfs>
  <cellXfs count="226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53" fillId="6" borderId="10" xfId="63" applyFont="1" applyFill="1" applyBorder="1" applyAlignment="1">
      <alignment horizontal="center" vertical="center" wrapText="1"/>
      <protection/>
    </xf>
    <xf numFmtId="0" fontId="53" fillId="6" borderId="11" xfId="63" applyFont="1" applyFill="1" applyBorder="1" applyAlignment="1">
      <alignment horizontal="center" vertical="center" wrapText="1"/>
      <protection/>
    </xf>
    <xf numFmtId="0" fontId="53" fillId="6" borderId="12" xfId="63" applyFont="1" applyFill="1" applyBorder="1" applyAlignment="1">
      <alignment horizontal="center" vertical="center" wrapText="1"/>
      <protection/>
    </xf>
    <xf numFmtId="177" fontId="54" fillId="0" borderId="13" xfId="49" applyNumberFormat="1" applyFont="1" applyFill="1" applyBorder="1" applyAlignment="1">
      <alignment horizontal="center" vertical="center"/>
    </xf>
    <xf numFmtId="177" fontId="54" fillId="0" borderId="14" xfId="49" applyNumberFormat="1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 wrapText="1"/>
    </xf>
    <xf numFmtId="0" fontId="55" fillId="6" borderId="10" xfId="0" applyFont="1" applyFill="1" applyBorder="1" applyAlignment="1">
      <alignment horizontal="center" vertical="center" wrapText="1"/>
    </xf>
    <xf numFmtId="1" fontId="55" fillId="6" borderId="11" xfId="0" applyNumberFormat="1" applyFont="1" applyFill="1" applyBorder="1" applyAlignment="1">
      <alignment horizontal="center" vertical="center" wrapText="1"/>
    </xf>
    <xf numFmtId="0" fontId="55" fillId="6" borderId="11" xfId="0" applyFont="1" applyFill="1" applyBorder="1" applyAlignment="1">
      <alignment horizontal="center" vertical="center" wrapText="1"/>
    </xf>
    <xf numFmtId="0" fontId="55" fillId="6" borderId="12" xfId="0" applyFont="1" applyFill="1" applyBorder="1" applyAlignment="1">
      <alignment horizontal="center" vertical="center" wrapText="1"/>
    </xf>
    <xf numFmtId="1" fontId="55" fillId="6" borderId="12" xfId="0" applyNumberFormat="1" applyFont="1" applyFill="1" applyBorder="1" applyAlignment="1">
      <alignment horizontal="center" vertical="center" wrapText="1"/>
    </xf>
    <xf numFmtId="1" fontId="55" fillId="0" borderId="16" xfId="0" applyNumberFormat="1" applyFont="1" applyFill="1" applyBorder="1" applyAlignment="1">
      <alignment horizontal="center" vertical="center" wrapText="1"/>
    </xf>
    <xf numFmtId="176" fontId="55" fillId="0" borderId="11" xfId="63" applyNumberFormat="1" applyFont="1" applyFill="1" applyBorder="1" applyAlignment="1">
      <alignment horizontal="center" vertical="center"/>
      <protection/>
    </xf>
    <xf numFmtId="0" fontId="55" fillId="0" borderId="16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6" borderId="19" xfId="0" applyFont="1" applyFill="1" applyBorder="1" applyAlignment="1">
      <alignment horizontal="center" vertical="center" wrapText="1"/>
    </xf>
    <xf numFmtId="0" fontId="55" fillId="6" borderId="20" xfId="0" applyFont="1" applyFill="1" applyBorder="1" applyAlignment="1">
      <alignment horizontal="center" vertical="center" wrapText="1"/>
    </xf>
    <xf numFmtId="1" fontId="55" fillId="6" borderId="21" xfId="0" applyNumberFormat="1" applyFont="1" applyFill="1" applyBorder="1" applyAlignment="1">
      <alignment horizontal="center" vertical="center" wrapText="1"/>
    </xf>
    <xf numFmtId="1" fontId="55" fillId="0" borderId="15" xfId="0" applyNumberFormat="1" applyFont="1" applyFill="1" applyBorder="1" applyAlignment="1">
      <alignment horizontal="center" vertical="center" wrapText="1"/>
    </xf>
    <xf numFmtId="176" fontId="55" fillId="0" borderId="20" xfId="63" applyNumberFormat="1" applyFont="1" applyFill="1" applyBorder="1" applyAlignment="1">
      <alignment horizontal="center" vertical="center"/>
      <protection/>
    </xf>
    <xf numFmtId="176" fontId="55" fillId="0" borderId="21" xfId="0" applyNumberFormat="1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5" fillId="6" borderId="24" xfId="0" applyFont="1" applyFill="1" applyBorder="1" applyAlignment="1">
      <alignment horizontal="center" vertical="center" wrapText="1"/>
    </xf>
    <xf numFmtId="0" fontId="55" fillId="6" borderId="25" xfId="0" applyFont="1" applyFill="1" applyBorder="1" applyAlignment="1">
      <alignment horizontal="center" vertical="center" wrapText="1"/>
    </xf>
    <xf numFmtId="0" fontId="55" fillId="6" borderId="26" xfId="0" applyFont="1" applyFill="1" applyBorder="1" applyAlignment="1">
      <alignment horizontal="center" vertical="center" wrapText="1"/>
    </xf>
    <xf numFmtId="1" fontId="55" fillId="6" borderId="26" xfId="0" applyNumberFormat="1" applyFont="1" applyFill="1" applyBorder="1" applyAlignment="1">
      <alignment horizontal="center" vertical="center" wrapText="1"/>
    </xf>
    <xf numFmtId="1" fontId="55" fillId="0" borderId="27" xfId="0" applyNumberFormat="1" applyFont="1" applyFill="1" applyBorder="1" applyAlignment="1">
      <alignment horizontal="center" vertical="center" wrapText="1"/>
    </xf>
    <xf numFmtId="176" fontId="55" fillId="0" borderId="25" xfId="63" applyNumberFormat="1" applyFont="1" applyFill="1" applyBorder="1" applyAlignment="1">
      <alignment horizontal="center" vertical="center"/>
      <protection/>
    </xf>
    <xf numFmtId="176" fontId="55" fillId="0" borderId="0" xfId="0" applyNumberFormat="1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center" wrapText="1"/>
    </xf>
    <xf numFmtId="177" fontId="54" fillId="0" borderId="30" xfId="49" applyNumberFormat="1" applyFont="1" applyFill="1" applyBorder="1" applyAlignment="1">
      <alignment horizontal="center" vertical="center"/>
    </xf>
    <xf numFmtId="0" fontId="55" fillId="6" borderId="31" xfId="0" applyFont="1" applyFill="1" applyBorder="1" applyAlignment="1">
      <alignment horizontal="center" vertical="center" wrapText="1"/>
    </xf>
    <xf numFmtId="1" fontId="55" fillId="6" borderId="32" xfId="0" applyNumberFormat="1" applyFont="1" applyFill="1" applyBorder="1" applyAlignment="1">
      <alignment horizontal="center" vertical="center" wrapText="1"/>
    </xf>
    <xf numFmtId="0" fontId="55" fillId="6" borderId="33" xfId="0" applyFont="1" applyFill="1" applyBorder="1" applyAlignment="1">
      <alignment horizontal="center" vertical="center" wrapText="1"/>
    </xf>
    <xf numFmtId="0" fontId="55" fillId="6" borderId="34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center" vertical="center" wrapText="1"/>
    </xf>
    <xf numFmtId="176" fontId="55" fillId="0" borderId="32" xfId="63" applyNumberFormat="1" applyFont="1" applyFill="1" applyBorder="1" applyAlignment="1">
      <alignment horizontal="center" vertical="center"/>
      <protection/>
    </xf>
    <xf numFmtId="176" fontId="9" fillId="0" borderId="36" xfId="0" applyNumberFormat="1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 wrapText="1"/>
    </xf>
    <xf numFmtId="1" fontId="55" fillId="6" borderId="20" xfId="0" applyNumberFormat="1" applyFont="1" applyFill="1" applyBorder="1" applyAlignment="1">
      <alignment horizontal="center" vertical="center" wrapText="1"/>
    </xf>
    <xf numFmtId="0" fontId="55" fillId="6" borderId="21" xfId="0" applyFont="1" applyFill="1" applyBorder="1" applyAlignment="1">
      <alignment horizontal="center" vertical="center" wrapText="1"/>
    </xf>
    <xf numFmtId="176" fontId="9" fillId="0" borderId="40" xfId="0" applyNumberFormat="1" applyFont="1" applyFill="1" applyBorder="1" applyAlignment="1">
      <alignment horizontal="center" vertical="center" wrapText="1"/>
    </xf>
    <xf numFmtId="0" fontId="55" fillId="0" borderId="41" xfId="0" applyFont="1" applyFill="1" applyBorder="1" applyAlignment="1">
      <alignment horizontal="center" vertical="center" wrapText="1"/>
    </xf>
    <xf numFmtId="0" fontId="55" fillId="0" borderId="42" xfId="0" applyFont="1" applyFill="1" applyBorder="1" applyAlignment="1">
      <alignment horizontal="center" vertical="center" wrapText="1"/>
    </xf>
    <xf numFmtId="0" fontId="55" fillId="6" borderId="20" xfId="63" applyFont="1" applyFill="1" applyBorder="1" applyAlignment="1">
      <alignment horizontal="center" vertical="center"/>
      <protection/>
    </xf>
    <xf numFmtId="0" fontId="55" fillId="6" borderId="21" xfId="63" applyFont="1" applyFill="1" applyBorder="1" applyAlignment="1">
      <alignment horizontal="center" vertical="center"/>
      <protection/>
    </xf>
    <xf numFmtId="0" fontId="55" fillId="0" borderId="15" xfId="63" applyFont="1" applyFill="1" applyBorder="1" applyAlignment="1">
      <alignment horizontal="center" vertical="center"/>
      <protection/>
    </xf>
    <xf numFmtId="0" fontId="55" fillId="0" borderId="40" xfId="63" applyFont="1" applyFill="1" applyBorder="1" applyAlignment="1">
      <alignment horizontal="center" vertical="center"/>
      <protection/>
    </xf>
    <xf numFmtId="0" fontId="55" fillId="0" borderId="41" xfId="63" applyFont="1" applyFill="1" applyBorder="1" applyAlignment="1">
      <alignment horizontal="center" vertical="center"/>
      <protection/>
    </xf>
    <xf numFmtId="0" fontId="55" fillId="0" borderId="22" xfId="63" applyFont="1" applyFill="1" applyBorder="1" applyAlignment="1">
      <alignment horizontal="center" vertical="center"/>
      <protection/>
    </xf>
    <xf numFmtId="0" fontId="55" fillId="0" borderId="42" xfId="63" applyFont="1" applyFill="1" applyBorder="1" applyAlignment="1">
      <alignment horizontal="center" vertical="center"/>
      <protection/>
    </xf>
    <xf numFmtId="0" fontId="55" fillId="6" borderId="43" xfId="0" applyFont="1" applyFill="1" applyBorder="1" applyAlignment="1">
      <alignment horizontal="center" vertical="center" wrapText="1"/>
    </xf>
    <xf numFmtId="1" fontId="55" fillId="6" borderId="44" xfId="0" applyNumberFormat="1" applyFont="1" applyFill="1" applyBorder="1" applyAlignment="1">
      <alignment horizontal="center" vertical="center" wrapText="1"/>
    </xf>
    <xf numFmtId="0" fontId="55" fillId="6" borderId="44" xfId="0" applyFont="1" applyFill="1" applyBorder="1" applyAlignment="1">
      <alignment horizontal="center" vertical="center" wrapText="1"/>
    </xf>
    <xf numFmtId="0" fontId="55" fillId="6" borderId="45" xfId="0" applyFont="1" applyFill="1" applyBorder="1" applyAlignment="1">
      <alignment horizontal="center" vertical="center" wrapText="1"/>
    </xf>
    <xf numFmtId="0" fontId="55" fillId="0" borderId="46" xfId="0" applyFont="1" applyFill="1" applyBorder="1" applyAlignment="1">
      <alignment horizontal="center" vertical="center" wrapText="1"/>
    </xf>
    <xf numFmtId="176" fontId="55" fillId="0" borderId="47" xfId="0" applyNumberFormat="1" applyFont="1" applyFill="1" applyBorder="1" applyAlignment="1">
      <alignment horizontal="center" vertical="center" wrapText="1"/>
    </xf>
    <xf numFmtId="0" fontId="55" fillId="6" borderId="48" xfId="0" applyFont="1" applyFill="1" applyBorder="1" applyAlignment="1">
      <alignment horizontal="center" vertical="center" wrapText="1"/>
    </xf>
    <xf numFmtId="1" fontId="55" fillId="6" borderId="49" xfId="0" applyNumberFormat="1" applyFont="1" applyFill="1" applyBorder="1" applyAlignment="1">
      <alignment horizontal="center" vertical="center" wrapText="1"/>
    </xf>
    <xf numFmtId="0" fontId="55" fillId="6" borderId="49" xfId="63" applyFont="1" applyFill="1" applyBorder="1" applyAlignment="1">
      <alignment horizontal="center" vertical="center"/>
      <protection/>
    </xf>
    <xf numFmtId="0" fontId="55" fillId="6" borderId="50" xfId="63" applyFont="1" applyFill="1" applyBorder="1" applyAlignment="1">
      <alignment horizontal="center" vertical="center"/>
      <protection/>
    </xf>
    <xf numFmtId="0" fontId="55" fillId="0" borderId="51" xfId="63" applyFont="1" applyFill="1" applyBorder="1" applyAlignment="1">
      <alignment horizontal="center" vertical="center"/>
      <protection/>
    </xf>
    <xf numFmtId="176" fontId="55" fillId="0" borderId="52" xfId="63" applyNumberFormat="1" applyFont="1" applyFill="1" applyBorder="1" applyAlignment="1">
      <alignment horizontal="center" vertical="center"/>
      <protection/>
    </xf>
    <xf numFmtId="0" fontId="55" fillId="0" borderId="53" xfId="63" applyFont="1" applyFill="1" applyBorder="1" applyAlignment="1">
      <alignment horizontal="center" vertical="center"/>
      <protection/>
    </xf>
    <xf numFmtId="0" fontId="55" fillId="0" borderId="54" xfId="63" applyFont="1" applyFill="1" applyBorder="1" applyAlignment="1">
      <alignment horizontal="center" vertical="center"/>
      <protection/>
    </xf>
    <xf numFmtId="0" fontId="55" fillId="0" borderId="55" xfId="63" applyFont="1" applyFill="1" applyBorder="1" applyAlignment="1">
      <alignment horizontal="center" vertical="center"/>
      <protection/>
    </xf>
    <xf numFmtId="0" fontId="56" fillId="0" borderId="42" xfId="63" applyFont="1" applyFill="1" applyBorder="1" applyAlignment="1">
      <alignment horizontal="center" vertical="center"/>
      <protection/>
    </xf>
    <xf numFmtId="0" fontId="55" fillId="6" borderId="11" xfId="63" applyFont="1" applyFill="1" applyBorder="1" applyAlignment="1">
      <alignment horizontal="center" vertical="center"/>
      <protection/>
    </xf>
    <xf numFmtId="0" fontId="55" fillId="6" borderId="12" xfId="63" applyFont="1" applyFill="1" applyBorder="1" applyAlignment="1">
      <alignment horizontal="center" vertical="center"/>
      <protection/>
    </xf>
    <xf numFmtId="0" fontId="55" fillId="0" borderId="16" xfId="63" applyFont="1" applyFill="1" applyBorder="1" applyAlignment="1">
      <alignment horizontal="center" vertical="center"/>
      <protection/>
    </xf>
    <xf numFmtId="0" fontId="55" fillId="0" borderId="56" xfId="63" applyFont="1" applyFill="1" applyBorder="1" applyAlignment="1">
      <alignment horizontal="center" vertical="center"/>
      <protection/>
    </xf>
    <xf numFmtId="0" fontId="55" fillId="0" borderId="57" xfId="63" applyFont="1" applyFill="1" applyBorder="1" applyAlignment="1">
      <alignment horizontal="center" vertical="center"/>
      <protection/>
    </xf>
    <xf numFmtId="0" fontId="56" fillId="0" borderId="58" xfId="63" applyFont="1" applyFill="1" applyBorder="1" applyAlignment="1">
      <alignment horizontal="center" vertical="center"/>
      <protection/>
    </xf>
    <xf numFmtId="0" fontId="55" fillId="6" borderId="44" xfId="63" applyFont="1" applyFill="1" applyBorder="1" applyAlignment="1">
      <alignment horizontal="center" vertical="center"/>
      <protection/>
    </xf>
    <xf numFmtId="0" fontId="55" fillId="6" borderId="45" xfId="63" applyFont="1" applyFill="1" applyBorder="1" applyAlignment="1">
      <alignment horizontal="center" vertical="center"/>
      <protection/>
    </xf>
    <xf numFmtId="0" fontId="55" fillId="0" borderId="46" xfId="63" applyFont="1" applyFill="1" applyBorder="1" applyAlignment="1">
      <alignment horizontal="center" vertical="center"/>
      <protection/>
    </xf>
    <xf numFmtId="176" fontId="55" fillId="0" borderId="44" xfId="63" applyNumberFormat="1" applyFont="1" applyFill="1" applyBorder="1" applyAlignment="1">
      <alignment horizontal="center" vertical="center"/>
      <protection/>
    </xf>
    <xf numFmtId="0" fontId="55" fillId="0" borderId="47" xfId="63" applyFont="1" applyFill="1" applyBorder="1" applyAlignment="1">
      <alignment horizontal="center" vertical="center"/>
      <protection/>
    </xf>
    <xf numFmtId="0" fontId="55" fillId="0" borderId="59" xfId="63" applyFont="1" applyFill="1" applyBorder="1" applyAlignment="1">
      <alignment horizontal="center" vertical="center"/>
      <protection/>
    </xf>
    <xf numFmtId="0" fontId="55" fillId="0" borderId="60" xfId="63" applyFont="1" applyFill="1" applyBorder="1" applyAlignment="1">
      <alignment horizontal="center" vertical="center"/>
      <protection/>
    </xf>
    <xf numFmtId="0" fontId="56" fillId="0" borderId="61" xfId="63" applyFont="1" applyFill="1" applyBorder="1" applyAlignment="1">
      <alignment horizontal="center" vertical="center"/>
      <protection/>
    </xf>
    <xf numFmtId="176" fontId="55" fillId="0" borderId="49" xfId="63" applyNumberFormat="1" applyFont="1" applyFill="1" applyBorder="1" applyAlignment="1">
      <alignment horizontal="center" vertical="center"/>
      <protection/>
    </xf>
    <xf numFmtId="176" fontId="55" fillId="0" borderId="40" xfId="0" applyNumberFormat="1" applyFont="1" applyFill="1" applyBorder="1" applyAlignment="1">
      <alignment horizontal="center" vertical="center" wrapText="1"/>
    </xf>
    <xf numFmtId="176" fontId="55" fillId="0" borderId="53" xfId="63" applyNumberFormat="1" applyFont="1" applyFill="1" applyBorder="1" applyAlignment="1">
      <alignment horizontal="center" vertical="center"/>
      <protection/>
    </xf>
    <xf numFmtId="176" fontId="55" fillId="0" borderId="40" xfId="63" applyNumberFormat="1" applyFont="1" applyFill="1" applyBorder="1" applyAlignment="1">
      <alignment horizontal="center" vertical="center"/>
      <protection/>
    </xf>
    <xf numFmtId="0" fontId="55" fillId="0" borderId="28" xfId="63" applyFont="1" applyFill="1" applyBorder="1" applyAlignment="1">
      <alignment horizontal="center" vertical="center"/>
      <protection/>
    </xf>
    <xf numFmtId="0" fontId="55" fillId="0" borderId="29" xfId="63" applyFont="1" applyFill="1" applyBorder="1" applyAlignment="1">
      <alignment horizontal="center" vertical="center"/>
      <protection/>
    </xf>
    <xf numFmtId="0" fontId="55" fillId="6" borderId="49" xfId="0" applyFont="1" applyFill="1" applyBorder="1" applyAlignment="1">
      <alignment horizontal="center" vertical="center" wrapText="1"/>
    </xf>
    <xf numFmtId="0" fontId="55" fillId="6" borderId="50" xfId="0" applyFont="1" applyFill="1" applyBorder="1" applyAlignment="1">
      <alignment horizontal="center" vertical="center" wrapText="1"/>
    </xf>
    <xf numFmtId="0" fontId="55" fillId="0" borderId="51" xfId="0" applyFont="1" applyFill="1" applyBorder="1" applyAlignment="1">
      <alignment horizontal="center" vertical="center" wrapText="1"/>
    </xf>
    <xf numFmtId="176" fontId="9" fillId="0" borderId="53" xfId="0" applyNumberFormat="1" applyFont="1" applyFill="1" applyBorder="1" applyAlignment="1">
      <alignment horizontal="center" vertical="center" wrapText="1"/>
    </xf>
    <xf numFmtId="0" fontId="55" fillId="0" borderId="54" xfId="0" applyFont="1" applyFill="1" applyBorder="1" applyAlignment="1">
      <alignment horizontal="center" vertical="center" wrapText="1"/>
    </xf>
    <xf numFmtId="0" fontId="55" fillId="0" borderId="55" xfId="0" applyFont="1" applyFill="1" applyBorder="1" applyAlignment="1">
      <alignment horizontal="center" vertical="center" wrapText="1"/>
    </xf>
    <xf numFmtId="1" fontId="55" fillId="6" borderId="45" xfId="0" applyNumberFormat="1" applyFont="1" applyFill="1" applyBorder="1" applyAlignment="1">
      <alignment horizontal="center" vertical="center" wrapText="1"/>
    </xf>
    <xf numFmtId="1" fontId="55" fillId="0" borderId="46" xfId="0" applyNumberFormat="1" applyFont="1" applyFill="1" applyBorder="1" applyAlignment="1">
      <alignment horizontal="center" vertical="center" wrapText="1"/>
    </xf>
    <xf numFmtId="176" fontId="9" fillId="0" borderId="47" xfId="0" applyNumberFormat="1" applyFont="1" applyFill="1" applyBorder="1" applyAlignment="1">
      <alignment horizontal="center" vertical="center" wrapText="1"/>
    </xf>
    <xf numFmtId="0" fontId="55" fillId="0" borderId="59" xfId="0" applyFont="1" applyFill="1" applyBorder="1" applyAlignment="1">
      <alignment horizontal="center" vertical="center" wrapText="1"/>
    </xf>
    <xf numFmtId="0" fontId="55" fillId="0" borderId="60" xfId="0" applyFont="1" applyFill="1" applyBorder="1" applyAlignment="1">
      <alignment horizontal="center" vertical="center" wrapText="1"/>
    </xf>
    <xf numFmtId="0" fontId="55" fillId="0" borderId="61" xfId="0" applyFont="1" applyFill="1" applyBorder="1" applyAlignment="1">
      <alignment horizontal="center" vertical="center" wrapText="1"/>
    </xf>
    <xf numFmtId="176" fontId="8" fillId="0" borderId="49" xfId="0" applyNumberFormat="1" applyFont="1" applyFill="1" applyBorder="1" applyAlignment="1">
      <alignment horizontal="center" vertical="center"/>
    </xf>
    <xf numFmtId="176" fontId="8" fillId="0" borderId="20" xfId="0" applyNumberFormat="1" applyFont="1" applyFill="1" applyBorder="1" applyAlignment="1">
      <alignment horizontal="center" vertical="center"/>
    </xf>
    <xf numFmtId="176" fontId="8" fillId="0" borderId="44" xfId="0" applyNumberFormat="1" applyFont="1" applyFill="1" applyBorder="1" applyAlignment="1">
      <alignment horizontal="center" vertical="center"/>
    </xf>
    <xf numFmtId="1" fontId="55" fillId="6" borderId="50" xfId="0" applyNumberFormat="1" applyFont="1" applyFill="1" applyBorder="1" applyAlignment="1">
      <alignment horizontal="center" vertical="center" wrapText="1"/>
    </xf>
    <xf numFmtId="1" fontId="55" fillId="0" borderId="51" xfId="0" applyNumberFormat="1" applyFont="1" applyFill="1" applyBorder="1" applyAlignment="1">
      <alignment horizontal="center" vertical="center" wrapText="1"/>
    </xf>
    <xf numFmtId="176" fontId="9" fillId="0" borderId="56" xfId="0" applyNumberFormat="1" applyFont="1" applyFill="1" applyBorder="1" applyAlignment="1">
      <alignment horizontal="center" vertical="center" wrapText="1"/>
    </xf>
    <xf numFmtId="1" fontId="55" fillId="6" borderId="62" xfId="0" applyNumberFormat="1" applyFont="1" applyFill="1" applyBorder="1" applyAlignment="1">
      <alignment horizontal="center" vertical="center" wrapText="1"/>
    </xf>
    <xf numFmtId="0" fontId="55" fillId="6" borderId="63" xfId="0" applyFont="1" applyFill="1" applyBorder="1" applyAlignment="1">
      <alignment horizontal="center" vertical="center" wrapText="1"/>
    </xf>
    <xf numFmtId="1" fontId="55" fillId="6" borderId="52" xfId="0" applyNumberFormat="1" applyFont="1" applyFill="1" applyBorder="1" applyAlignment="1">
      <alignment horizontal="center" vertical="center" wrapText="1"/>
    </xf>
    <xf numFmtId="0" fontId="55" fillId="6" borderId="52" xfId="0" applyFont="1" applyFill="1" applyBorder="1" applyAlignment="1">
      <alignment horizontal="center" vertical="center" wrapText="1"/>
    </xf>
    <xf numFmtId="1" fontId="55" fillId="6" borderId="64" xfId="0" applyNumberFormat="1" applyFont="1" applyFill="1" applyBorder="1" applyAlignment="1">
      <alignment horizontal="center" vertical="center" wrapText="1"/>
    </xf>
    <xf numFmtId="1" fontId="55" fillId="0" borderId="65" xfId="0" applyNumberFormat="1" applyFont="1" applyFill="1" applyBorder="1" applyAlignment="1">
      <alignment horizontal="center" vertical="center" wrapText="1"/>
    </xf>
    <xf numFmtId="0" fontId="55" fillId="0" borderId="65" xfId="0" applyFont="1" applyFill="1" applyBorder="1" applyAlignment="1">
      <alignment horizontal="center" vertical="center" wrapText="1"/>
    </xf>
    <xf numFmtId="0" fontId="55" fillId="0" borderId="66" xfId="0" applyFont="1" applyFill="1" applyBorder="1" applyAlignment="1">
      <alignment horizontal="center" vertical="center" wrapText="1"/>
    </xf>
    <xf numFmtId="0" fontId="55" fillId="0" borderId="67" xfId="0" applyFont="1" applyFill="1" applyBorder="1" applyAlignment="1">
      <alignment horizontal="center" vertical="center" wrapText="1"/>
    </xf>
    <xf numFmtId="0" fontId="55" fillId="6" borderId="52" xfId="63" applyFont="1" applyFill="1" applyBorder="1" applyAlignment="1">
      <alignment horizontal="center" vertical="center"/>
      <protection/>
    </xf>
    <xf numFmtId="176" fontId="55" fillId="0" borderId="64" xfId="0" applyNumberFormat="1" applyFont="1" applyFill="1" applyBorder="1" applyAlignment="1">
      <alignment horizontal="center" vertical="center" wrapText="1"/>
    </xf>
    <xf numFmtId="177" fontId="56" fillId="0" borderId="13" xfId="49" applyNumberFormat="1" applyFont="1" applyFill="1" applyBorder="1" applyAlignment="1">
      <alignment horizontal="center" vertical="center"/>
    </xf>
    <xf numFmtId="177" fontId="56" fillId="0" borderId="14" xfId="49" applyNumberFormat="1" applyFont="1" applyFill="1" applyBorder="1" applyAlignment="1">
      <alignment horizontal="center" vertical="center"/>
    </xf>
    <xf numFmtId="177" fontId="56" fillId="0" borderId="68" xfId="49" applyNumberFormat="1" applyFont="1" applyFill="1" applyBorder="1" applyAlignment="1">
      <alignment horizontal="center" vertical="center"/>
    </xf>
    <xf numFmtId="177" fontId="56" fillId="0" borderId="69" xfId="49" applyNumberFormat="1" applyFont="1" applyFill="1" applyBorder="1" applyAlignment="1">
      <alignment horizontal="center" vertical="center"/>
    </xf>
    <xf numFmtId="177" fontId="56" fillId="0" borderId="70" xfId="49" applyNumberFormat="1" applyFont="1" applyFill="1" applyBorder="1" applyAlignment="1">
      <alignment horizontal="center" vertical="center"/>
    </xf>
    <xf numFmtId="177" fontId="56" fillId="0" borderId="71" xfId="49" applyNumberFormat="1" applyFont="1" applyFill="1" applyBorder="1" applyAlignment="1">
      <alignment horizontal="center" vertical="center"/>
    </xf>
    <xf numFmtId="0" fontId="57" fillId="8" borderId="30" xfId="63" applyFont="1" applyFill="1" applyBorder="1" applyAlignment="1">
      <alignment horizontal="center" vertical="center"/>
      <protection/>
    </xf>
    <xf numFmtId="0" fontId="55" fillId="0" borderId="17" xfId="63" applyFont="1" applyFill="1" applyBorder="1" applyAlignment="1">
      <alignment horizontal="center" vertical="center"/>
      <protection/>
    </xf>
    <xf numFmtId="0" fontId="55" fillId="0" borderId="72" xfId="63" applyFont="1" applyFill="1" applyBorder="1" applyAlignment="1">
      <alignment horizontal="center" vertical="center"/>
      <protection/>
    </xf>
    <xf numFmtId="0" fontId="55" fillId="0" borderId="73" xfId="63" applyFont="1" applyFill="1" applyBorder="1" applyAlignment="1">
      <alignment horizontal="center" vertical="center"/>
      <protection/>
    </xf>
    <xf numFmtId="0" fontId="55" fillId="0" borderId="72" xfId="0" applyFont="1" applyFill="1" applyBorder="1" applyAlignment="1">
      <alignment horizontal="center" vertical="center" wrapText="1"/>
    </xf>
    <xf numFmtId="0" fontId="55" fillId="0" borderId="73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vertical="center"/>
    </xf>
    <xf numFmtId="0" fontId="58" fillId="0" borderId="20" xfId="0" applyFont="1" applyFill="1" applyBorder="1" applyAlignment="1">
      <alignment vertical="center"/>
    </xf>
    <xf numFmtId="0" fontId="58" fillId="0" borderId="20" xfId="0" applyFont="1" applyFill="1" applyBorder="1" applyAlignment="1">
      <alignment vertical="center" wrapText="1"/>
    </xf>
    <xf numFmtId="0" fontId="58" fillId="0" borderId="44" xfId="0" applyFont="1" applyFill="1" applyBorder="1" applyAlignment="1">
      <alignment vertical="center"/>
    </xf>
    <xf numFmtId="0" fontId="58" fillId="0" borderId="49" xfId="0" applyFont="1" applyFill="1" applyBorder="1" applyAlignment="1">
      <alignment vertical="center" wrapText="1"/>
    </xf>
    <xf numFmtId="0" fontId="58" fillId="0" borderId="11" xfId="0" applyFont="1" applyFill="1" applyBorder="1" applyAlignment="1">
      <alignment vertical="center" wrapText="1"/>
    </xf>
    <xf numFmtId="0" fontId="58" fillId="0" borderId="44" xfId="0" applyFont="1" applyFill="1" applyBorder="1" applyAlignment="1">
      <alignment vertical="center" wrapText="1"/>
    </xf>
    <xf numFmtId="0" fontId="58" fillId="0" borderId="49" xfId="0" applyFont="1" applyFill="1" applyBorder="1" applyAlignment="1">
      <alignment vertical="center"/>
    </xf>
    <xf numFmtId="0" fontId="55" fillId="8" borderId="74" xfId="63" applyFont="1" applyFill="1" applyBorder="1" applyAlignment="1">
      <alignment horizontal="center" vertical="center"/>
      <protection/>
    </xf>
    <xf numFmtId="1" fontId="55" fillId="0" borderId="75" xfId="63" applyNumberFormat="1" applyFont="1" applyFill="1" applyBorder="1" applyAlignment="1">
      <alignment horizontal="center" vertical="center"/>
      <protection/>
    </xf>
    <xf numFmtId="176" fontId="55" fillId="0" borderId="76" xfId="63" applyNumberFormat="1" applyFont="1" applyFill="1" applyBorder="1" applyAlignment="1">
      <alignment horizontal="center" vertical="center"/>
      <protection/>
    </xf>
    <xf numFmtId="0" fontId="55" fillId="8" borderId="40" xfId="63" applyFont="1" applyFill="1" applyBorder="1" applyAlignment="1">
      <alignment horizontal="center" vertical="center"/>
      <protection/>
    </xf>
    <xf numFmtId="1" fontId="55" fillId="0" borderId="19" xfId="63" applyNumberFormat="1" applyFont="1" applyFill="1" applyBorder="1" applyAlignment="1">
      <alignment horizontal="center" vertical="center"/>
      <protection/>
    </xf>
    <xf numFmtId="0" fontId="55" fillId="8" borderId="56" xfId="63" applyFont="1" applyFill="1" applyBorder="1" applyAlignment="1">
      <alignment horizontal="center" vertical="center"/>
      <protection/>
    </xf>
    <xf numFmtId="1" fontId="55" fillId="0" borderId="10" xfId="63" applyNumberFormat="1" applyFont="1" applyFill="1" applyBorder="1" applyAlignment="1">
      <alignment horizontal="center" vertical="center"/>
      <protection/>
    </xf>
    <xf numFmtId="176" fontId="55" fillId="0" borderId="56" xfId="63" applyNumberFormat="1" applyFont="1" applyFill="1" applyBorder="1" applyAlignment="1">
      <alignment horizontal="center" vertical="center"/>
      <protection/>
    </xf>
    <xf numFmtId="0" fontId="55" fillId="8" borderId="77" xfId="63" applyFont="1" applyFill="1" applyBorder="1" applyAlignment="1">
      <alignment horizontal="center" vertical="center"/>
      <protection/>
    </xf>
    <xf numFmtId="1" fontId="55" fillId="0" borderId="63" xfId="63" applyNumberFormat="1" applyFont="1" applyFill="1" applyBorder="1" applyAlignment="1">
      <alignment horizontal="center" vertical="center"/>
      <protection/>
    </xf>
    <xf numFmtId="176" fontId="55" fillId="0" borderId="77" xfId="63" applyNumberFormat="1" applyFont="1" applyFill="1" applyBorder="1" applyAlignment="1">
      <alignment horizontal="center" vertical="center"/>
      <protection/>
    </xf>
    <xf numFmtId="1" fontId="55" fillId="0" borderId="78" xfId="63" applyNumberFormat="1" applyFont="1" applyFill="1" applyBorder="1" applyAlignment="1">
      <alignment horizontal="center" vertical="center"/>
      <protection/>
    </xf>
    <xf numFmtId="1" fontId="55" fillId="0" borderId="48" xfId="63" applyNumberFormat="1" applyFont="1" applyFill="1" applyBorder="1" applyAlignment="1">
      <alignment horizontal="center" vertical="center"/>
      <protection/>
    </xf>
    <xf numFmtId="0" fontId="58" fillId="0" borderId="49" xfId="0" applyFont="1" applyFill="1" applyBorder="1" applyAlignment="1">
      <alignment vertical="center" shrinkToFit="1"/>
    </xf>
    <xf numFmtId="0" fontId="58" fillId="0" borderId="11" xfId="0" applyFont="1" applyFill="1" applyBorder="1" applyAlignment="1">
      <alignment vertical="center" shrinkToFit="1"/>
    </xf>
    <xf numFmtId="0" fontId="58" fillId="0" borderId="52" xfId="0" applyFont="1" applyFill="1" applyBorder="1" applyAlignment="1">
      <alignment vertical="center" shrinkToFit="1"/>
    </xf>
    <xf numFmtId="0" fontId="58" fillId="0" borderId="20" xfId="0" applyFont="1" applyFill="1" applyBorder="1" applyAlignment="1">
      <alignment vertical="center" shrinkToFit="1"/>
    </xf>
    <xf numFmtId="0" fontId="58" fillId="0" borderId="25" xfId="0" applyFont="1" applyFill="1" applyBorder="1" applyAlignment="1">
      <alignment vertical="center" shrinkToFit="1"/>
    </xf>
    <xf numFmtId="177" fontId="54" fillId="0" borderId="79" xfId="49" applyNumberFormat="1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176" fontId="55" fillId="0" borderId="47" xfId="63" applyNumberFormat="1" applyFont="1" applyFill="1" applyBorder="1" applyAlignment="1">
      <alignment horizontal="center" vertical="center"/>
      <protection/>
    </xf>
    <xf numFmtId="0" fontId="10" fillId="0" borderId="0" xfId="63" applyFont="1" applyBorder="1" applyAlignment="1" applyProtection="1">
      <alignment horizontal="center" vertical="center"/>
      <protection locked="0"/>
    </xf>
    <xf numFmtId="0" fontId="58" fillId="0" borderId="80" xfId="0" applyFont="1" applyBorder="1" applyAlignment="1">
      <alignment horizontal="left" vertical="center" wrapText="1"/>
    </xf>
    <xf numFmtId="0" fontId="53" fillId="0" borderId="63" xfId="63" applyFont="1" applyBorder="1" applyAlignment="1">
      <alignment horizontal="center" vertical="center"/>
      <protection/>
    </xf>
    <xf numFmtId="0" fontId="53" fillId="0" borderId="19" xfId="63" applyFont="1" applyBorder="1" applyAlignment="1">
      <alignment horizontal="center" vertical="center"/>
      <protection/>
    </xf>
    <xf numFmtId="0" fontId="53" fillId="0" borderId="10" xfId="63" applyFont="1" applyBorder="1" applyAlignment="1">
      <alignment horizontal="center" vertical="center"/>
      <protection/>
    </xf>
    <xf numFmtId="0" fontId="60" fillId="0" borderId="52" xfId="63" applyFont="1" applyBorder="1" applyAlignment="1">
      <alignment horizontal="center" vertical="center"/>
      <protection/>
    </xf>
    <xf numFmtId="0" fontId="60" fillId="0" borderId="20" xfId="63" applyFont="1" applyBorder="1" applyAlignment="1">
      <alignment horizontal="center" vertical="center"/>
      <protection/>
    </xf>
    <xf numFmtId="0" fontId="60" fillId="0" borderId="11" xfId="63" applyFont="1" applyBorder="1" applyAlignment="1">
      <alignment horizontal="center" vertical="center"/>
      <protection/>
    </xf>
    <xf numFmtId="0" fontId="53" fillId="8" borderId="64" xfId="63" applyFont="1" applyFill="1" applyBorder="1" applyAlignment="1">
      <alignment horizontal="center" vertical="center" wrapText="1"/>
      <protection/>
    </xf>
    <xf numFmtId="0" fontId="53" fillId="8" borderId="21" xfId="63" applyFont="1" applyFill="1" applyBorder="1" applyAlignment="1">
      <alignment horizontal="center" vertical="center" wrapText="1"/>
      <protection/>
    </xf>
    <xf numFmtId="0" fontId="53" fillId="8" borderId="12" xfId="63" applyFont="1" applyFill="1" applyBorder="1" applyAlignment="1">
      <alignment horizontal="center" vertical="center" wrapText="1"/>
      <protection/>
    </xf>
    <xf numFmtId="0" fontId="61" fillId="0" borderId="63" xfId="63" applyFont="1" applyBorder="1" applyAlignment="1">
      <alignment horizontal="center" vertical="center" wrapText="1"/>
      <protection/>
    </xf>
    <xf numFmtId="0" fontId="61" fillId="0" borderId="77" xfId="63" applyFont="1" applyBorder="1" applyAlignment="1">
      <alignment horizontal="center" vertical="center" wrapText="1"/>
      <protection/>
    </xf>
    <xf numFmtId="0" fontId="60" fillId="6" borderId="63" xfId="63" applyFont="1" applyFill="1" applyBorder="1" applyAlignment="1">
      <alignment horizontal="center" vertical="center"/>
      <protection/>
    </xf>
    <xf numFmtId="0" fontId="60" fillId="6" borderId="52" xfId="63" applyFont="1" applyFill="1" applyBorder="1" applyAlignment="1">
      <alignment horizontal="center" vertical="center"/>
      <protection/>
    </xf>
    <xf numFmtId="0" fontId="60" fillId="6" borderId="64" xfId="63" applyFont="1" applyFill="1" applyBorder="1" applyAlignment="1">
      <alignment horizontal="center" vertical="center"/>
      <protection/>
    </xf>
    <xf numFmtId="0" fontId="60" fillId="0" borderId="65" xfId="63" applyFont="1" applyBorder="1" applyAlignment="1">
      <alignment horizontal="center" vertical="center"/>
      <protection/>
    </xf>
    <xf numFmtId="0" fontId="60" fillId="0" borderId="81" xfId="63" applyFont="1" applyBorder="1" applyAlignment="1">
      <alignment horizontal="center" vertical="center"/>
      <protection/>
    </xf>
    <xf numFmtId="0" fontId="60" fillId="0" borderId="67" xfId="63" applyFont="1" applyBorder="1" applyAlignment="1">
      <alignment horizontal="center" vertical="center"/>
      <protection/>
    </xf>
    <xf numFmtId="0" fontId="60" fillId="0" borderId="82" xfId="63" applyFont="1" applyBorder="1" applyAlignment="1">
      <alignment horizontal="center" vertical="center"/>
      <protection/>
    </xf>
    <xf numFmtId="0" fontId="60" fillId="0" borderId="83" xfId="63" applyFont="1" applyBorder="1" applyAlignment="1">
      <alignment horizontal="center" vertical="center"/>
      <protection/>
    </xf>
    <xf numFmtId="0" fontId="60" fillId="0" borderId="84" xfId="63" applyFont="1" applyBorder="1" applyAlignment="1">
      <alignment horizontal="center" vertical="center"/>
      <protection/>
    </xf>
    <xf numFmtId="0" fontId="53" fillId="0" borderId="19" xfId="63" applyFont="1" applyBorder="1" applyAlignment="1">
      <alignment horizontal="center" vertical="center" wrapText="1"/>
      <protection/>
    </xf>
    <xf numFmtId="0" fontId="53" fillId="0" borderId="40" xfId="63" applyFont="1" applyBorder="1" applyAlignment="1">
      <alignment horizontal="center" vertical="center" wrapText="1"/>
      <protection/>
    </xf>
    <xf numFmtId="0" fontId="53" fillId="0" borderId="56" xfId="63" applyFont="1" applyBorder="1" applyAlignment="1">
      <alignment horizontal="center" vertical="center"/>
      <protection/>
    </xf>
    <xf numFmtId="0" fontId="53" fillId="6" borderId="15" xfId="63" applyFont="1" applyFill="1" applyBorder="1" applyAlignment="1">
      <alignment horizontal="center" vertical="center"/>
      <protection/>
    </xf>
    <xf numFmtId="0" fontId="53" fillId="6" borderId="85" xfId="63" applyFont="1" applyFill="1" applyBorder="1" applyAlignment="1">
      <alignment horizontal="center" vertical="center"/>
      <protection/>
    </xf>
    <xf numFmtId="0" fontId="53" fillId="6" borderId="86" xfId="63" applyFont="1" applyFill="1" applyBorder="1" applyAlignment="1">
      <alignment horizontal="center" vertical="center"/>
      <protection/>
    </xf>
    <xf numFmtId="0" fontId="53" fillId="6" borderId="21" xfId="63" applyFont="1" applyFill="1" applyBorder="1" applyAlignment="1">
      <alignment horizontal="center" vertical="center" wrapText="1"/>
      <protection/>
    </xf>
    <xf numFmtId="0" fontId="53" fillId="6" borderId="86" xfId="63" applyFont="1" applyFill="1" applyBorder="1" applyAlignment="1">
      <alignment horizontal="center" vertical="center" wrapText="1"/>
      <protection/>
    </xf>
    <xf numFmtId="0" fontId="53" fillId="6" borderId="85" xfId="63" applyFont="1" applyFill="1" applyBorder="1" applyAlignment="1">
      <alignment horizontal="center" vertical="center" wrapText="1"/>
      <protection/>
    </xf>
    <xf numFmtId="0" fontId="53" fillId="0" borderId="16" xfId="63" applyFont="1" applyFill="1" applyBorder="1" applyAlignment="1">
      <alignment horizontal="center" vertical="center" wrapText="1"/>
      <protection/>
    </xf>
    <xf numFmtId="0" fontId="53" fillId="0" borderId="87" xfId="63" applyFont="1" applyFill="1" applyBorder="1" applyAlignment="1">
      <alignment horizontal="center" vertical="center" wrapText="1"/>
      <protection/>
    </xf>
    <xf numFmtId="0" fontId="53" fillId="0" borderId="20" xfId="63" applyFont="1" applyBorder="1" applyAlignment="1">
      <alignment horizontal="center" vertical="center"/>
      <protection/>
    </xf>
    <xf numFmtId="0" fontId="53" fillId="0" borderId="11" xfId="63" applyFont="1" applyBorder="1" applyAlignment="1">
      <alignment horizontal="center" vertical="center"/>
      <protection/>
    </xf>
    <xf numFmtId="0" fontId="53" fillId="0" borderId="56" xfId="63" applyFont="1" applyBorder="1" applyAlignment="1">
      <alignment horizontal="center" vertical="center" wrapText="1"/>
      <protection/>
    </xf>
    <xf numFmtId="0" fontId="53" fillId="0" borderId="88" xfId="63" applyFont="1" applyBorder="1" applyAlignment="1">
      <alignment horizontal="center" vertical="center" wrapText="1"/>
      <protection/>
    </xf>
    <xf numFmtId="0" fontId="53" fillId="0" borderId="89" xfId="63" applyFont="1" applyBorder="1" applyAlignment="1">
      <alignment horizontal="center" vertical="center" wrapText="1"/>
      <protection/>
    </xf>
    <xf numFmtId="0" fontId="5" fillId="0" borderId="90" xfId="63" applyFont="1" applyBorder="1" applyAlignment="1">
      <alignment horizontal="center" vertical="center" wrapText="1"/>
      <protection/>
    </xf>
    <xf numFmtId="0" fontId="53" fillId="0" borderId="91" xfId="63" applyFont="1" applyBorder="1" applyAlignment="1">
      <alignment horizontal="center" vertical="center" wrapText="1"/>
      <protection/>
    </xf>
    <xf numFmtId="0" fontId="53" fillId="0" borderId="90" xfId="63" applyFont="1" applyBorder="1" applyAlignment="1">
      <alignment horizontal="center" vertical="center" wrapText="1"/>
      <protection/>
    </xf>
    <xf numFmtId="0" fontId="53" fillId="0" borderId="92" xfId="63" applyFont="1" applyBorder="1" applyAlignment="1">
      <alignment horizontal="center" vertical="center" wrapText="1"/>
      <protection/>
    </xf>
    <xf numFmtId="0" fontId="53" fillId="0" borderId="93" xfId="63" applyFont="1" applyBorder="1" applyAlignment="1">
      <alignment horizontal="center" vertical="center" wrapText="1"/>
      <protection/>
    </xf>
    <xf numFmtId="0" fontId="57" fillId="0" borderId="31" xfId="63" applyFont="1" applyFill="1" applyBorder="1" applyAlignment="1">
      <alignment horizontal="center" vertical="center" wrapText="1"/>
      <protection/>
    </xf>
    <xf numFmtId="0" fontId="57" fillId="0" borderId="19" xfId="63" applyFont="1" applyFill="1" applyBorder="1" applyAlignment="1">
      <alignment horizontal="center" vertical="center"/>
      <protection/>
    </xf>
    <xf numFmtId="0" fontId="57" fillId="0" borderId="10" xfId="63" applyFont="1" applyFill="1" applyBorder="1" applyAlignment="1">
      <alignment horizontal="center" vertical="center"/>
      <protection/>
    </xf>
    <xf numFmtId="0" fontId="57" fillId="0" borderId="78" xfId="63" applyFont="1" applyFill="1" applyBorder="1" applyAlignment="1">
      <alignment horizontal="center" vertical="center" wrapText="1"/>
      <protection/>
    </xf>
    <xf numFmtId="0" fontId="57" fillId="0" borderId="24" xfId="63" applyFont="1" applyFill="1" applyBorder="1" applyAlignment="1">
      <alignment horizontal="center" vertical="center" wrapText="1"/>
      <protection/>
    </xf>
    <xf numFmtId="0" fontId="57" fillId="0" borderId="94" xfId="63" applyFont="1" applyFill="1" applyBorder="1" applyAlignment="1">
      <alignment horizontal="center" vertical="center" wrapText="1"/>
      <protection/>
    </xf>
    <xf numFmtId="0" fontId="55" fillId="0" borderId="17" xfId="63" applyFont="1" applyFill="1" applyBorder="1" applyAlignment="1">
      <alignment horizontal="center" vertical="center"/>
      <protection/>
    </xf>
    <xf numFmtId="0" fontId="55" fillId="0" borderId="72" xfId="63" applyFont="1" applyFill="1" applyBorder="1" applyAlignment="1">
      <alignment horizontal="center" vertical="center"/>
      <protection/>
    </xf>
    <xf numFmtId="0" fontId="55" fillId="0" borderId="73" xfId="63" applyFont="1" applyFill="1" applyBorder="1" applyAlignment="1">
      <alignment horizontal="center" vertical="center"/>
      <protection/>
    </xf>
    <xf numFmtId="0" fontId="57" fillId="0" borderId="95" xfId="63" applyFont="1" applyFill="1" applyBorder="1" applyAlignment="1">
      <alignment horizontal="center" vertical="center" wrapText="1"/>
      <protection/>
    </xf>
    <xf numFmtId="0" fontId="57" fillId="0" borderId="95" xfId="63" applyFont="1" applyFill="1" applyBorder="1" applyAlignment="1">
      <alignment horizontal="center" vertical="center"/>
      <protection/>
    </xf>
    <xf numFmtId="0" fontId="55" fillId="0" borderId="96" xfId="63" applyFont="1" applyFill="1" applyBorder="1" applyAlignment="1">
      <alignment horizontal="center" vertical="center"/>
      <protection/>
    </xf>
    <xf numFmtId="0" fontId="55" fillId="0" borderId="97" xfId="63" applyFont="1" applyFill="1" applyBorder="1" applyAlignment="1">
      <alignment horizontal="center" vertical="center"/>
      <protection/>
    </xf>
    <xf numFmtId="0" fontId="56" fillId="0" borderId="95" xfId="63" applyFont="1" applyFill="1" applyBorder="1" applyAlignment="1">
      <alignment horizontal="center" vertical="center"/>
      <protection/>
    </xf>
    <xf numFmtId="0" fontId="56" fillId="0" borderId="13" xfId="63" applyFont="1" applyFill="1" applyBorder="1" applyAlignment="1">
      <alignment horizontal="center" vertical="center"/>
      <protection/>
    </xf>
    <xf numFmtId="0" fontId="55" fillId="0" borderId="97" xfId="0" applyFont="1" applyFill="1" applyBorder="1" applyAlignment="1">
      <alignment horizontal="center" vertical="center" wrapText="1"/>
    </xf>
    <xf numFmtId="0" fontId="55" fillId="0" borderId="72" xfId="0" applyFont="1" applyFill="1" applyBorder="1" applyAlignment="1">
      <alignment horizontal="center" vertical="center" wrapText="1"/>
    </xf>
    <xf numFmtId="0" fontId="55" fillId="0" borderId="73" xfId="0" applyFont="1" applyFill="1" applyBorder="1" applyAlignment="1">
      <alignment horizontal="center" vertical="center" wrapTex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zoomScalePageLayoutView="0" workbookViewId="0" topLeftCell="A1">
      <selection activeCell="A1" sqref="A1:U1"/>
    </sheetView>
  </sheetViews>
  <sheetFormatPr defaultColWidth="9.140625" defaultRowHeight="15"/>
  <cols>
    <col min="1" max="1" width="5.00390625" style="0" customWidth="1"/>
    <col min="2" max="2" width="22.00390625" style="0" customWidth="1"/>
    <col min="3" max="3" width="5.00390625" style="0" customWidth="1"/>
    <col min="4" max="6" width="5.421875" style="0" customWidth="1"/>
    <col min="7" max="7" width="5.57421875" style="0" customWidth="1"/>
    <col min="8" max="8" width="4.7109375" style="0" customWidth="1"/>
    <col min="9" max="9" width="5.57421875" style="0" customWidth="1"/>
    <col min="10" max="10" width="6.00390625" style="0" customWidth="1"/>
    <col min="11" max="12" width="5.140625" style="0" customWidth="1"/>
    <col min="13" max="14" width="5.57421875" style="0" customWidth="1"/>
    <col min="15" max="16" width="5.421875" style="0" customWidth="1"/>
    <col min="17" max="19" width="5.7109375" style="0" customWidth="1"/>
    <col min="20" max="20" width="5.28125" style="0" customWidth="1"/>
    <col min="21" max="21" width="4.8515625" style="0" customWidth="1"/>
  </cols>
  <sheetData>
    <row r="1" spans="1:21" ht="24.75" customHeight="1">
      <c r="A1" s="165" t="s">
        <v>88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</row>
    <row r="2" spans="1:21" ht="14.25" customHeight="1" thickBo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</row>
    <row r="3" spans="1:21" ht="18" customHeight="1">
      <c r="A3" s="167" t="s">
        <v>20</v>
      </c>
      <c r="B3" s="170" t="s">
        <v>21</v>
      </c>
      <c r="C3" s="173" t="s">
        <v>22</v>
      </c>
      <c r="D3" s="176" t="s">
        <v>23</v>
      </c>
      <c r="E3" s="177"/>
      <c r="F3" s="178" t="s">
        <v>24</v>
      </c>
      <c r="G3" s="179"/>
      <c r="H3" s="179"/>
      <c r="I3" s="179"/>
      <c r="J3" s="179"/>
      <c r="K3" s="179"/>
      <c r="L3" s="180"/>
      <c r="M3" s="180"/>
      <c r="N3" s="181" t="s">
        <v>25</v>
      </c>
      <c r="O3" s="182"/>
      <c r="P3" s="183"/>
      <c r="Q3" s="184" t="s">
        <v>26</v>
      </c>
      <c r="R3" s="185"/>
      <c r="S3" s="185"/>
      <c r="T3" s="185"/>
      <c r="U3" s="186"/>
    </row>
    <row r="4" spans="1:21" ht="24" customHeight="1">
      <c r="A4" s="168"/>
      <c r="B4" s="171"/>
      <c r="C4" s="174"/>
      <c r="D4" s="187" t="s">
        <v>27</v>
      </c>
      <c r="E4" s="188" t="s">
        <v>28</v>
      </c>
      <c r="F4" s="190" t="s">
        <v>29</v>
      </c>
      <c r="G4" s="191"/>
      <c r="H4" s="191"/>
      <c r="I4" s="192"/>
      <c r="J4" s="193" t="s">
        <v>30</v>
      </c>
      <c r="K4" s="194"/>
      <c r="L4" s="193" t="s">
        <v>31</v>
      </c>
      <c r="M4" s="195"/>
      <c r="N4" s="196" t="s">
        <v>32</v>
      </c>
      <c r="O4" s="198" t="s">
        <v>33</v>
      </c>
      <c r="P4" s="188" t="s">
        <v>34</v>
      </c>
      <c r="Q4" s="201" t="s">
        <v>35</v>
      </c>
      <c r="R4" s="203" t="s">
        <v>36</v>
      </c>
      <c r="S4" s="205" t="s">
        <v>37</v>
      </c>
      <c r="T4" s="205" t="s">
        <v>38</v>
      </c>
      <c r="U4" s="206" t="s">
        <v>39</v>
      </c>
    </row>
    <row r="5" spans="1:21" ht="37.5" customHeight="1" thickBot="1">
      <c r="A5" s="169"/>
      <c r="B5" s="172"/>
      <c r="C5" s="175"/>
      <c r="D5" s="169"/>
      <c r="E5" s="189"/>
      <c r="F5" s="2" t="s">
        <v>40</v>
      </c>
      <c r="G5" s="3" t="s">
        <v>41</v>
      </c>
      <c r="H5" s="3" t="s">
        <v>42</v>
      </c>
      <c r="I5" s="3" t="s">
        <v>43</v>
      </c>
      <c r="J5" s="3" t="s">
        <v>44</v>
      </c>
      <c r="K5" s="3" t="s">
        <v>45</v>
      </c>
      <c r="L5" s="4" t="s">
        <v>46</v>
      </c>
      <c r="M5" s="4" t="s">
        <v>47</v>
      </c>
      <c r="N5" s="197"/>
      <c r="O5" s="199"/>
      <c r="P5" s="200"/>
      <c r="Q5" s="202"/>
      <c r="R5" s="204"/>
      <c r="S5" s="204"/>
      <c r="T5" s="204"/>
      <c r="U5" s="207"/>
    </row>
    <row r="6" spans="1:21" ht="16.5" customHeight="1" thickTop="1">
      <c r="A6" s="208" t="s">
        <v>48</v>
      </c>
      <c r="B6" s="135" t="s">
        <v>12</v>
      </c>
      <c r="C6" s="143">
        <v>29</v>
      </c>
      <c r="D6" s="144">
        <v>26</v>
      </c>
      <c r="E6" s="145">
        <f>C6-D6</f>
        <v>3</v>
      </c>
      <c r="F6" s="36">
        <v>6</v>
      </c>
      <c r="G6" s="37">
        <v>15</v>
      </c>
      <c r="H6" s="38">
        <v>1</v>
      </c>
      <c r="I6" s="38">
        <v>1</v>
      </c>
      <c r="J6" s="38"/>
      <c r="K6" s="38">
        <v>3</v>
      </c>
      <c r="L6" s="39"/>
      <c r="M6" s="39"/>
      <c r="N6" s="40"/>
      <c r="O6" s="41">
        <f>$E$6</f>
        <v>3</v>
      </c>
      <c r="P6" s="42"/>
      <c r="Q6" s="43" t="s">
        <v>49</v>
      </c>
      <c r="R6" s="44"/>
      <c r="S6" s="44" t="s">
        <v>49</v>
      </c>
      <c r="T6" s="44" t="s">
        <v>18</v>
      </c>
      <c r="U6" s="45" t="s">
        <v>18</v>
      </c>
    </row>
    <row r="7" spans="1:21" ht="16.5" customHeight="1">
      <c r="A7" s="209"/>
      <c r="B7" s="136" t="s">
        <v>13</v>
      </c>
      <c r="C7" s="146">
        <v>29</v>
      </c>
      <c r="D7" s="147">
        <v>26</v>
      </c>
      <c r="E7" s="91">
        <f aca="true" t="shared" si="0" ref="E7:E48">C7-D7</f>
        <v>3</v>
      </c>
      <c r="F7" s="18">
        <v>6</v>
      </c>
      <c r="G7" s="46">
        <v>15</v>
      </c>
      <c r="H7" s="19">
        <v>1</v>
      </c>
      <c r="I7" s="19">
        <v>1</v>
      </c>
      <c r="J7" s="19"/>
      <c r="K7" s="19">
        <v>3</v>
      </c>
      <c r="L7" s="47"/>
      <c r="M7" s="47"/>
      <c r="N7" s="7"/>
      <c r="O7" s="22">
        <f>$E$6</f>
        <v>3</v>
      </c>
      <c r="P7" s="48"/>
      <c r="Q7" s="49" t="s">
        <v>18</v>
      </c>
      <c r="R7" s="24"/>
      <c r="S7" s="24" t="s">
        <v>18</v>
      </c>
      <c r="T7" s="24" t="s">
        <v>18</v>
      </c>
      <c r="U7" s="50" t="s">
        <v>18</v>
      </c>
    </row>
    <row r="8" spans="1:23" ht="51.75" customHeight="1">
      <c r="A8" s="209"/>
      <c r="B8" s="137" t="s">
        <v>50</v>
      </c>
      <c r="C8" s="146">
        <v>90</v>
      </c>
      <c r="D8" s="147">
        <v>81</v>
      </c>
      <c r="E8" s="91">
        <f t="shared" si="0"/>
        <v>9</v>
      </c>
      <c r="F8" s="18">
        <v>20</v>
      </c>
      <c r="G8" s="46">
        <v>52</v>
      </c>
      <c r="H8" s="51">
        <v>2</v>
      </c>
      <c r="I8" s="51">
        <v>2</v>
      </c>
      <c r="J8" s="51"/>
      <c r="K8" s="51">
        <v>5</v>
      </c>
      <c r="L8" s="52"/>
      <c r="M8" s="52"/>
      <c r="N8" s="53"/>
      <c r="O8" s="22">
        <v>9</v>
      </c>
      <c r="P8" s="54"/>
      <c r="Q8" s="55" t="s">
        <v>18</v>
      </c>
      <c r="R8" s="56"/>
      <c r="S8" s="56" t="s">
        <v>18</v>
      </c>
      <c r="T8" s="56" t="s">
        <v>18</v>
      </c>
      <c r="U8" s="57" t="s">
        <v>18</v>
      </c>
      <c r="W8" s="1"/>
    </row>
    <row r="9" spans="1:21" ht="18" customHeight="1" thickBot="1">
      <c r="A9" s="210"/>
      <c r="B9" s="138" t="s">
        <v>51</v>
      </c>
      <c r="C9" s="148">
        <v>31</v>
      </c>
      <c r="D9" s="149">
        <v>28</v>
      </c>
      <c r="E9" s="150">
        <f t="shared" si="0"/>
        <v>3</v>
      </c>
      <c r="F9" s="58">
        <v>7</v>
      </c>
      <c r="G9" s="59">
        <v>18</v>
      </c>
      <c r="H9" s="60">
        <v>1</v>
      </c>
      <c r="I9" s="60">
        <v>1</v>
      </c>
      <c r="J9" s="60"/>
      <c r="K9" s="60">
        <v>1</v>
      </c>
      <c r="L9" s="61"/>
      <c r="M9" s="61"/>
      <c r="N9" s="62"/>
      <c r="O9" s="14">
        <f>$E$6</f>
        <v>3</v>
      </c>
      <c r="P9" s="63"/>
      <c r="Q9" s="33" t="s">
        <v>18</v>
      </c>
      <c r="R9" s="134"/>
      <c r="S9" s="134" t="s">
        <v>18</v>
      </c>
      <c r="T9" s="134" t="s">
        <v>18</v>
      </c>
      <c r="U9" s="34" t="s">
        <v>18</v>
      </c>
    </row>
    <row r="10" spans="1:23" ht="58.5" customHeight="1">
      <c r="A10" s="211" t="s">
        <v>52</v>
      </c>
      <c r="B10" s="139" t="s">
        <v>53</v>
      </c>
      <c r="C10" s="151">
        <v>119</v>
      </c>
      <c r="D10" s="152">
        <v>107</v>
      </c>
      <c r="E10" s="153">
        <f t="shared" si="0"/>
        <v>12</v>
      </c>
      <c r="F10" s="64">
        <v>27</v>
      </c>
      <c r="G10" s="65">
        <v>72</v>
      </c>
      <c r="H10" s="66">
        <v>2</v>
      </c>
      <c r="I10" s="66">
        <v>2</v>
      </c>
      <c r="J10" s="66"/>
      <c r="K10" s="66">
        <v>4</v>
      </c>
      <c r="L10" s="67"/>
      <c r="M10" s="67"/>
      <c r="N10" s="68"/>
      <c r="O10" s="69">
        <v>12</v>
      </c>
      <c r="P10" s="70"/>
      <c r="Q10" s="71" t="s">
        <v>18</v>
      </c>
      <c r="R10" s="131"/>
      <c r="S10" s="131" t="s">
        <v>18</v>
      </c>
      <c r="T10" s="131" t="s">
        <v>18</v>
      </c>
      <c r="U10" s="72" t="s">
        <v>18</v>
      </c>
      <c r="W10" s="1"/>
    </row>
    <row r="11" spans="1:21" ht="40.5" customHeight="1">
      <c r="A11" s="212"/>
      <c r="B11" s="137" t="s">
        <v>54</v>
      </c>
      <c r="C11" s="146">
        <v>60</v>
      </c>
      <c r="D11" s="147">
        <v>54</v>
      </c>
      <c r="E11" s="91">
        <f t="shared" si="0"/>
        <v>6</v>
      </c>
      <c r="F11" s="18">
        <v>14</v>
      </c>
      <c r="G11" s="46">
        <v>35</v>
      </c>
      <c r="H11" s="51">
        <v>1</v>
      </c>
      <c r="I11" s="51">
        <v>2</v>
      </c>
      <c r="J11" s="51"/>
      <c r="K11" s="51">
        <v>2</v>
      </c>
      <c r="L11" s="52"/>
      <c r="M11" s="52"/>
      <c r="N11" s="53"/>
      <c r="O11" s="22">
        <v>6</v>
      </c>
      <c r="P11" s="54"/>
      <c r="Q11" s="55" t="s">
        <v>49</v>
      </c>
      <c r="R11" s="214">
        <v>6</v>
      </c>
      <c r="S11" s="56" t="s">
        <v>18</v>
      </c>
      <c r="T11" s="56" t="s">
        <v>18</v>
      </c>
      <c r="U11" s="73" t="s">
        <v>18</v>
      </c>
    </row>
    <row r="12" spans="1:21" ht="18" customHeight="1">
      <c r="A12" s="212"/>
      <c r="B12" s="140" t="s">
        <v>55</v>
      </c>
      <c r="C12" s="146">
        <v>45</v>
      </c>
      <c r="D12" s="147">
        <v>40</v>
      </c>
      <c r="E12" s="91">
        <f t="shared" si="0"/>
        <v>5</v>
      </c>
      <c r="F12" s="8">
        <v>10</v>
      </c>
      <c r="G12" s="9">
        <v>26</v>
      </c>
      <c r="H12" s="74">
        <v>1</v>
      </c>
      <c r="I12" s="74">
        <v>1</v>
      </c>
      <c r="J12" s="74"/>
      <c r="K12" s="74">
        <v>2</v>
      </c>
      <c r="L12" s="75"/>
      <c r="M12" s="75"/>
      <c r="N12" s="76"/>
      <c r="O12" s="14">
        <v>5</v>
      </c>
      <c r="P12" s="77"/>
      <c r="Q12" s="78" t="s">
        <v>18</v>
      </c>
      <c r="R12" s="215"/>
      <c r="S12" s="130" t="s">
        <v>18</v>
      </c>
      <c r="T12" s="130" t="s">
        <v>18</v>
      </c>
      <c r="U12" s="79" t="s">
        <v>18</v>
      </c>
    </row>
    <row r="13" spans="1:21" ht="18.75" customHeight="1" thickBot="1">
      <c r="A13" s="213"/>
      <c r="B13" s="141" t="s">
        <v>56</v>
      </c>
      <c r="C13" s="148">
        <v>35</v>
      </c>
      <c r="D13" s="149">
        <v>31</v>
      </c>
      <c r="E13" s="150">
        <f t="shared" si="0"/>
        <v>4</v>
      </c>
      <c r="F13" s="8">
        <v>8</v>
      </c>
      <c r="G13" s="9">
        <v>20</v>
      </c>
      <c r="H13" s="74">
        <v>1</v>
      </c>
      <c r="I13" s="74">
        <v>1</v>
      </c>
      <c r="J13" s="74"/>
      <c r="K13" s="80">
        <v>1</v>
      </c>
      <c r="L13" s="81"/>
      <c r="M13" s="81"/>
      <c r="N13" s="82"/>
      <c r="O13" s="83">
        <v>4</v>
      </c>
      <c r="P13" s="84"/>
      <c r="Q13" s="85" t="s">
        <v>18</v>
      </c>
      <c r="R13" s="216"/>
      <c r="S13" s="86" t="s">
        <v>18</v>
      </c>
      <c r="T13" s="86" t="s">
        <v>18</v>
      </c>
      <c r="U13" s="87" t="s">
        <v>18</v>
      </c>
    </row>
    <row r="14" spans="1:23" ht="17.25" customHeight="1" thickBot="1">
      <c r="A14" s="217" t="s">
        <v>57</v>
      </c>
      <c r="B14" s="139" t="s">
        <v>58</v>
      </c>
      <c r="C14" s="151">
        <v>56</v>
      </c>
      <c r="D14" s="152">
        <v>50</v>
      </c>
      <c r="E14" s="153">
        <f t="shared" si="0"/>
        <v>6</v>
      </c>
      <c r="F14" s="113">
        <v>13</v>
      </c>
      <c r="G14" s="114">
        <v>33</v>
      </c>
      <c r="H14" s="121">
        <v>1</v>
      </c>
      <c r="I14" s="121">
        <v>1</v>
      </c>
      <c r="J14" s="121"/>
      <c r="K14" s="66">
        <v>2</v>
      </c>
      <c r="L14" s="67"/>
      <c r="M14" s="67"/>
      <c r="N14" s="68"/>
      <c r="O14" s="88">
        <v>6</v>
      </c>
      <c r="P14" s="70"/>
      <c r="Q14" s="71" t="s">
        <v>18</v>
      </c>
      <c r="R14" s="215">
        <v>2</v>
      </c>
      <c r="S14" s="131" t="s">
        <v>18</v>
      </c>
      <c r="T14" s="131" t="s">
        <v>18</v>
      </c>
      <c r="U14" s="72" t="s">
        <v>18</v>
      </c>
      <c r="W14" s="1"/>
    </row>
    <row r="15" spans="1:23" ht="17.25" customHeight="1" thickBot="1">
      <c r="A15" s="217"/>
      <c r="B15" s="139" t="s">
        <v>59</v>
      </c>
      <c r="C15" s="146">
        <v>35</v>
      </c>
      <c r="D15" s="147">
        <v>31</v>
      </c>
      <c r="E15" s="91">
        <f t="shared" si="0"/>
        <v>4</v>
      </c>
      <c r="F15" s="64">
        <v>8</v>
      </c>
      <c r="G15" s="65">
        <v>20</v>
      </c>
      <c r="H15" s="66">
        <v>1</v>
      </c>
      <c r="I15" s="66">
        <v>1</v>
      </c>
      <c r="J15" s="66"/>
      <c r="K15" s="66">
        <v>1</v>
      </c>
      <c r="L15" s="67"/>
      <c r="M15" s="67"/>
      <c r="N15" s="68"/>
      <c r="O15" s="88">
        <v>4</v>
      </c>
      <c r="P15" s="70"/>
      <c r="Q15" s="55" t="s">
        <v>18</v>
      </c>
      <c r="R15" s="215"/>
      <c r="S15" s="56" t="s">
        <v>18</v>
      </c>
      <c r="T15" s="56" t="s">
        <v>18</v>
      </c>
      <c r="U15" s="57" t="s">
        <v>18</v>
      </c>
      <c r="W15" s="1"/>
    </row>
    <row r="16" spans="1:21" ht="15.75" customHeight="1" thickBot="1">
      <c r="A16" s="218"/>
      <c r="B16" s="136" t="s">
        <v>14</v>
      </c>
      <c r="C16" s="146">
        <v>40</v>
      </c>
      <c r="D16" s="147">
        <v>36</v>
      </c>
      <c r="E16" s="91">
        <f t="shared" si="0"/>
        <v>4</v>
      </c>
      <c r="F16" s="18">
        <v>8</v>
      </c>
      <c r="G16" s="46">
        <v>21</v>
      </c>
      <c r="H16" s="19">
        <v>2</v>
      </c>
      <c r="I16" s="19">
        <v>1</v>
      </c>
      <c r="J16" s="19"/>
      <c r="K16" s="19">
        <v>4</v>
      </c>
      <c r="L16" s="47"/>
      <c r="M16" s="47"/>
      <c r="N16" s="7"/>
      <c r="O16" s="22">
        <v>4</v>
      </c>
      <c r="P16" s="89"/>
      <c r="Q16" s="49" t="s">
        <v>18</v>
      </c>
      <c r="R16" s="219"/>
      <c r="S16" s="24" t="s">
        <v>18</v>
      </c>
      <c r="T16" s="24" t="s">
        <v>18</v>
      </c>
      <c r="U16" s="50" t="s">
        <v>18</v>
      </c>
    </row>
    <row r="17" spans="1:21" ht="15.75" customHeight="1" thickBot="1">
      <c r="A17" s="218"/>
      <c r="B17" s="136" t="s">
        <v>1</v>
      </c>
      <c r="C17" s="146">
        <v>50</v>
      </c>
      <c r="D17" s="147">
        <v>40</v>
      </c>
      <c r="E17" s="91">
        <f t="shared" si="0"/>
        <v>10</v>
      </c>
      <c r="F17" s="18">
        <v>10</v>
      </c>
      <c r="G17" s="46">
        <v>24</v>
      </c>
      <c r="H17" s="19">
        <v>2</v>
      </c>
      <c r="I17" s="19"/>
      <c r="J17" s="19">
        <v>2</v>
      </c>
      <c r="K17" s="19">
        <v>2</v>
      </c>
      <c r="L17" s="47"/>
      <c r="M17" s="47"/>
      <c r="N17" s="7"/>
      <c r="O17" s="22"/>
      <c r="P17" s="89">
        <f>E17</f>
        <v>10</v>
      </c>
      <c r="Q17" s="49" t="s">
        <v>18</v>
      </c>
      <c r="R17" s="24"/>
      <c r="S17" s="24"/>
      <c r="T17" s="24"/>
      <c r="U17" s="50"/>
    </row>
    <row r="18" spans="1:21" ht="15.75" customHeight="1" thickBot="1">
      <c r="A18" s="218"/>
      <c r="B18" s="136" t="s">
        <v>2</v>
      </c>
      <c r="C18" s="146">
        <v>54</v>
      </c>
      <c r="D18" s="147">
        <v>43</v>
      </c>
      <c r="E18" s="91">
        <f t="shared" si="0"/>
        <v>11</v>
      </c>
      <c r="F18" s="18">
        <v>11</v>
      </c>
      <c r="G18" s="46">
        <v>27</v>
      </c>
      <c r="H18" s="19">
        <v>1</v>
      </c>
      <c r="I18" s="19"/>
      <c r="J18" s="19">
        <v>2</v>
      </c>
      <c r="K18" s="19">
        <v>2</v>
      </c>
      <c r="L18" s="47"/>
      <c r="M18" s="47"/>
      <c r="N18" s="7"/>
      <c r="O18" s="22"/>
      <c r="P18" s="89">
        <f>E18</f>
        <v>11</v>
      </c>
      <c r="Q18" s="49" t="s">
        <v>18</v>
      </c>
      <c r="R18" s="24"/>
      <c r="S18" s="24"/>
      <c r="T18" s="24"/>
      <c r="U18" s="50"/>
    </row>
    <row r="19" spans="1:21" ht="15.75" customHeight="1" thickBot="1">
      <c r="A19" s="218"/>
      <c r="B19" s="136" t="s">
        <v>3</v>
      </c>
      <c r="C19" s="146">
        <v>40</v>
      </c>
      <c r="D19" s="147">
        <v>32</v>
      </c>
      <c r="E19" s="91">
        <f t="shared" si="0"/>
        <v>8</v>
      </c>
      <c r="F19" s="18">
        <v>8</v>
      </c>
      <c r="G19" s="46">
        <v>19</v>
      </c>
      <c r="H19" s="19">
        <v>1</v>
      </c>
      <c r="I19" s="19"/>
      <c r="J19" s="19">
        <v>2</v>
      </c>
      <c r="K19" s="19">
        <v>2</v>
      </c>
      <c r="L19" s="47"/>
      <c r="M19" s="47"/>
      <c r="N19" s="7"/>
      <c r="O19" s="22"/>
      <c r="P19" s="89">
        <f>E19</f>
        <v>8</v>
      </c>
      <c r="Q19" s="49" t="s">
        <v>18</v>
      </c>
      <c r="R19" s="24"/>
      <c r="S19" s="24"/>
      <c r="T19" s="24"/>
      <c r="U19" s="50"/>
    </row>
    <row r="20" spans="1:21" ht="38.25" customHeight="1" thickBot="1">
      <c r="A20" s="218"/>
      <c r="B20" s="141" t="s">
        <v>60</v>
      </c>
      <c r="C20" s="148">
        <v>53</v>
      </c>
      <c r="D20" s="149">
        <v>42</v>
      </c>
      <c r="E20" s="150">
        <f t="shared" si="0"/>
        <v>11</v>
      </c>
      <c r="F20" s="58">
        <v>7</v>
      </c>
      <c r="G20" s="59">
        <v>17</v>
      </c>
      <c r="H20" s="60">
        <v>7</v>
      </c>
      <c r="I20" s="60">
        <v>2</v>
      </c>
      <c r="J20" s="60"/>
      <c r="K20" s="60"/>
      <c r="L20" s="61">
        <v>9</v>
      </c>
      <c r="M20" s="61"/>
      <c r="N20" s="62"/>
      <c r="O20" s="83">
        <v>11</v>
      </c>
      <c r="P20" s="63"/>
      <c r="Q20" s="33" t="s">
        <v>18</v>
      </c>
      <c r="R20" s="134"/>
      <c r="S20" s="134" t="s">
        <v>18</v>
      </c>
      <c r="T20" s="134" t="s">
        <v>18</v>
      </c>
      <c r="U20" s="34" t="s">
        <v>18</v>
      </c>
    </row>
    <row r="21" spans="1:23" ht="33.75" customHeight="1" thickBot="1">
      <c r="A21" s="217" t="s">
        <v>61</v>
      </c>
      <c r="B21" s="139" t="s">
        <v>62</v>
      </c>
      <c r="C21" s="151">
        <v>90</v>
      </c>
      <c r="D21" s="152">
        <v>81</v>
      </c>
      <c r="E21" s="153">
        <f t="shared" si="0"/>
        <v>9</v>
      </c>
      <c r="F21" s="64">
        <v>22</v>
      </c>
      <c r="G21" s="65">
        <v>53</v>
      </c>
      <c r="H21" s="66">
        <v>2</v>
      </c>
      <c r="I21" s="66">
        <v>1</v>
      </c>
      <c r="J21" s="66"/>
      <c r="K21" s="66">
        <v>3</v>
      </c>
      <c r="L21" s="67"/>
      <c r="M21" s="67"/>
      <c r="N21" s="68"/>
      <c r="O21" s="88">
        <f aca="true" t="shared" si="1" ref="O21:O26">E21</f>
        <v>9</v>
      </c>
      <c r="P21" s="70"/>
      <c r="Q21" s="71" t="s">
        <v>18</v>
      </c>
      <c r="R21" s="220">
        <v>6</v>
      </c>
      <c r="S21" s="131" t="s">
        <v>18</v>
      </c>
      <c r="T21" s="131" t="s">
        <v>18</v>
      </c>
      <c r="U21" s="72" t="s">
        <v>18</v>
      </c>
      <c r="W21" s="1"/>
    </row>
    <row r="22" spans="1:21" ht="17.25" thickBot="1">
      <c r="A22" s="217"/>
      <c r="B22" s="136" t="s">
        <v>63</v>
      </c>
      <c r="C22" s="146">
        <v>46</v>
      </c>
      <c r="D22" s="147">
        <v>41</v>
      </c>
      <c r="E22" s="91">
        <f t="shared" si="0"/>
        <v>5</v>
      </c>
      <c r="F22" s="18">
        <v>10</v>
      </c>
      <c r="G22" s="46">
        <v>25</v>
      </c>
      <c r="H22" s="19">
        <v>2</v>
      </c>
      <c r="I22" s="19">
        <v>1</v>
      </c>
      <c r="J22" s="19"/>
      <c r="K22" s="19">
        <v>3</v>
      </c>
      <c r="L22" s="47"/>
      <c r="M22" s="47"/>
      <c r="N22" s="7"/>
      <c r="O22" s="22">
        <f t="shared" si="1"/>
        <v>5</v>
      </c>
      <c r="P22" s="89"/>
      <c r="Q22" s="49" t="s">
        <v>18</v>
      </c>
      <c r="R22" s="215"/>
      <c r="S22" s="24" t="s">
        <v>18</v>
      </c>
      <c r="T22" s="24" t="s">
        <v>18</v>
      </c>
      <c r="U22" s="50" t="s">
        <v>18</v>
      </c>
    </row>
    <row r="23" spans="1:21" ht="17.25" thickBot="1">
      <c r="A23" s="217"/>
      <c r="B23" s="138" t="s">
        <v>0</v>
      </c>
      <c r="C23" s="148">
        <v>50</v>
      </c>
      <c r="D23" s="149">
        <v>45</v>
      </c>
      <c r="E23" s="150">
        <f t="shared" si="0"/>
        <v>5</v>
      </c>
      <c r="F23" s="58">
        <v>11</v>
      </c>
      <c r="G23" s="59">
        <v>28</v>
      </c>
      <c r="H23" s="60">
        <v>2</v>
      </c>
      <c r="I23" s="60">
        <v>1</v>
      </c>
      <c r="J23" s="60"/>
      <c r="K23" s="60">
        <v>3</v>
      </c>
      <c r="L23" s="61"/>
      <c r="M23" s="61"/>
      <c r="N23" s="62"/>
      <c r="O23" s="83">
        <f t="shared" si="1"/>
        <v>5</v>
      </c>
      <c r="P23" s="63"/>
      <c r="Q23" s="33" t="s">
        <v>18</v>
      </c>
      <c r="R23" s="216"/>
      <c r="S23" s="134" t="s">
        <v>18</v>
      </c>
      <c r="T23" s="134" t="s">
        <v>18</v>
      </c>
      <c r="U23" s="34" t="s">
        <v>18</v>
      </c>
    </row>
    <row r="24" spans="1:23" ht="33.75" customHeight="1" thickBot="1">
      <c r="A24" s="217" t="s">
        <v>64</v>
      </c>
      <c r="B24" s="139" t="s">
        <v>65</v>
      </c>
      <c r="C24" s="151">
        <v>80</v>
      </c>
      <c r="D24" s="152">
        <v>72</v>
      </c>
      <c r="E24" s="153">
        <f t="shared" si="0"/>
        <v>8</v>
      </c>
      <c r="F24" s="64">
        <v>17</v>
      </c>
      <c r="G24" s="65">
        <v>48</v>
      </c>
      <c r="H24" s="66">
        <v>2</v>
      </c>
      <c r="I24" s="66">
        <v>1</v>
      </c>
      <c r="J24" s="66"/>
      <c r="K24" s="66">
        <v>4</v>
      </c>
      <c r="L24" s="67"/>
      <c r="M24" s="67"/>
      <c r="N24" s="68"/>
      <c r="O24" s="88">
        <f t="shared" si="1"/>
        <v>8</v>
      </c>
      <c r="P24" s="70"/>
      <c r="Q24" s="71" t="s">
        <v>18</v>
      </c>
      <c r="R24" s="220">
        <v>3</v>
      </c>
      <c r="S24" s="131" t="s">
        <v>18</v>
      </c>
      <c r="T24" s="131" t="s">
        <v>18</v>
      </c>
      <c r="U24" s="72" t="s">
        <v>18</v>
      </c>
      <c r="W24" s="1"/>
    </row>
    <row r="25" spans="1:21" ht="15" customHeight="1" thickBot="1">
      <c r="A25" s="218"/>
      <c r="B25" s="136" t="s">
        <v>15</v>
      </c>
      <c r="C25" s="146">
        <v>40</v>
      </c>
      <c r="D25" s="147">
        <v>36</v>
      </c>
      <c r="E25" s="91">
        <f t="shared" si="0"/>
        <v>4</v>
      </c>
      <c r="F25" s="18">
        <v>9</v>
      </c>
      <c r="G25" s="46">
        <v>22</v>
      </c>
      <c r="H25" s="19">
        <v>1</v>
      </c>
      <c r="I25" s="19">
        <v>1</v>
      </c>
      <c r="J25" s="19"/>
      <c r="K25" s="19">
        <v>3</v>
      </c>
      <c r="L25" s="47"/>
      <c r="M25" s="47"/>
      <c r="N25" s="7"/>
      <c r="O25" s="22">
        <f t="shared" si="1"/>
        <v>4</v>
      </c>
      <c r="P25" s="89"/>
      <c r="Q25" s="49" t="s">
        <v>18</v>
      </c>
      <c r="R25" s="215"/>
      <c r="S25" s="24" t="s">
        <v>18</v>
      </c>
      <c r="T25" s="24" t="s">
        <v>18</v>
      </c>
      <c r="U25" s="50" t="s">
        <v>18</v>
      </c>
    </row>
    <row r="26" spans="1:21" ht="15" customHeight="1" thickBot="1">
      <c r="A26" s="218"/>
      <c r="B26" s="138" t="s">
        <v>16</v>
      </c>
      <c r="C26" s="148">
        <v>50</v>
      </c>
      <c r="D26" s="149">
        <v>45</v>
      </c>
      <c r="E26" s="150">
        <f t="shared" si="0"/>
        <v>5</v>
      </c>
      <c r="F26" s="58">
        <v>11</v>
      </c>
      <c r="G26" s="59">
        <v>28</v>
      </c>
      <c r="H26" s="60">
        <v>2</v>
      </c>
      <c r="I26" s="60">
        <v>1</v>
      </c>
      <c r="J26" s="60"/>
      <c r="K26" s="60">
        <v>3</v>
      </c>
      <c r="L26" s="61"/>
      <c r="M26" s="61"/>
      <c r="N26" s="62"/>
      <c r="O26" s="83">
        <f t="shared" si="1"/>
        <v>5</v>
      </c>
      <c r="P26" s="63"/>
      <c r="Q26" s="33" t="s">
        <v>18</v>
      </c>
      <c r="R26" s="216"/>
      <c r="S26" s="134" t="s">
        <v>18</v>
      </c>
      <c r="T26" s="134" t="s">
        <v>18</v>
      </c>
      <c r="U26" s="34" t="s">
        <v>18</v>
      </c>
    </row>
    <row r="27" spans="1:21" ht="48" customHeight="1" thickBot="1">
      <c r="A27" s="217" t="s">
        <v>66</v>
      </c>
      <c r="B27" s="139" t="s">
        <v>67</v>
      </c>
      <c r="C27" s="151">
        <v>80</v>
      </c>
      <c r="D27" s="152">
        <v>72</v>
      </c>
      <c r="E27" s="153">
        <v>8</v>
      </c>
      <c r="F27" s="64">
        <v>18</v>
      </c>
      <c r="G27" s="65">
        <v>42</v>
      </c>
      <c r="H27" s="66">
        <v>3</v>
      </c>
      <c r="I27" s="66">
        <v>1</v>
      </c>
      <c r="J27" s="66">
        <v>4</v>
      </c>
      <c r="K27" s="66">
        <v>4</v>
      </c>
      <c r="L27" s="67"/>
      <c r="M27" s="67"/>
      <c r="N27" s="68"/>
      <c r="O27" s="88"/>
      <c r="P27" s="90">
        <f>E27</f>
        <v>8</v>
      </c>
      <c r="Q27" s="71" t="s">
        <v>18</v>
      </c>
      <c r="R27" s="220">
        <v>9</v>
      </c>
      <c r="S27" s="131" t="s">
        <v>18</v>
      </c>
      <c r="T27" s="131" t="s">
        <v>18</v>
      </c>
      <c r="U27" s="72" t="s">
        <v>18</v>
      </c>
    </row>
    <row r="28" spans="1:21" ht="52.5" customHeight="1" thickBot="1">
      <c r="A28" s="217"/>
      <c r="B28" s="137" t="s">
        <v>68</v>
      </c>
      <c r="C28" s="146">
        <v>100</v>
      </c>
      <c r="D28" s="147">
        <v>90</v>
      </c>
      <c r="E28" s="91">
        <v>10</v>
      </c>
      <c r="F28" s="18">
        <v>23</v>
      </c>
      <c r="G28" s="46">
        <v>54</v>
      </c>
      <c r="H28" s="51">
        <v>3</v>
      </c>
      <c r="I28" s="51">
        <v>2</v>
      </c>
      <c r="J28" s="51">
        <v>4</v>
      </c>
      <c r="K28" s="51">
        <v>4</v>
      </c>
      <c r="L28" s="52"/>
      <c r="M28" s="52"/>
      <c r="N28" s="53"/>
      <c r="O28" s="22"/>
      <c r="P28" s="91">
        <f>E28</f>
        <v>10</v>
      </c>
      <c r="Q28" s="55" t="s">
        <v>18</v>
      </c>
      <c r="R28" s="215"/>
      <c r="S28" s="56" t="s">
        <v>18</v>
      </c>
      <c r="T28" s="56" t="s">
        <v>18</v>
      </c>
      <c r="U28" s="57" t="s">
        <v>18</v>
      </c>
    </row>
    <row r="29" spans="1:21" ht="48" customHeight="1" thickBot="1">
      <c r="A29" s="217"/>
      <c r="B29" s="137" t="s">
        <v>69</v>
      </c>
      <c r="C29" s="146">
        <v>79</v>
      </c>
      <c r="D29" s="147">
        <v>71</v>
      </c>
      <c r="E29" s="91">
        <v>8</v>
      </c>
      <c r="F29" s="18">
        <v>18</v>
      </c>
      <c r="G29" s="46">
        <v>41</v>
      </c>
      <c r="H29" s="51">
        <v>3</v>
      </c>
      <c r="I29" s="51">
        <v>1</v>
      </c>
      <c r="J29" s="51">
        <v>4</v>
      </c>
      <c r="K29" s="51">
        <v>4</v>
      </c>
      <c r="L29" s="52"/>
      <c r="M29" s="52"/>
      <c r="N29" s="53"/>
      <c r="O29" s="22"/>
      <c r="P29" s="91">
        <v>8</v>
      </c>
      <c r="Q29" s="55" t="s">
        <v>18</v>
      </c>
      <c r="R29" s="215"/>
      <c r="S29" s="56" t="s">
        <v>18</v>
      </c>
      <c r="T29" s="56" t="s">
        <v>18</v>
      </c>
      <c r="U29" s="57" t="s">
        <v>18</v>
      </c>
    </row>
    <row r="30" spans="1:21" ht="41.25" customHeight="1" thickBot="1">
      <c r="A30" s="218"/>
      <c r="B30" s="141" t="s">
        <v>70</v>
      </c>
      <c r="C30" s="148">
        <v>80</v>
      </c>
      <c r="D30" s="149">
        <v>72</v>
      </c>
      <c r="E30" s="150">
        <v>8</v>
      </c>
      <c r="F30" s="58">
        <v>18</v>
      </c>
      <c r="G30" s="59">
        <v>42</v>
      </c>
      <c r="H30" s="80">
        <v>3</v>
      </c>
      <c r="I30" s="80">
        <v>1</v>
      </c>
      <c r="J30" s="80">
        <v>4</v>
      </c>
      <c r="K30" s="80">
        <v>4</v>
      </c>
      <c r="L30" s="81"/>
      <c r="M30" s="81"/>
      <c r="N30" s="82"/>
      <c r="O30" s="83"/>
      <c r="P30" s="164">
        <f>E30</f>
        <v>8</v>
      </c>
      <c r="Q30" s="92" t="s">
        <v>18</v>
      </c>
      <c r="R30" s="216"/>
      <c r="S30" s="132" t="s">
        <v>18</v>
      </c>
      <c r="T30" s="132" t="s">
        <v>18</v>
      </c>
      <c r="U30" s="93" t="s">
        <v>18</v>
      </c>
    </row>
    <row r="31" spans="1:23" ht="45.75" customHeight="1" thickBot="1">
      <c r="A31" s="217" t="s">
        <v>71</v>
      </c>
      <c r="B31" s="139" t="s">
        <v>72</v>
      </c>
      <c r="C31" s="151">
        <v>80</v>
      </c>
      <c r="D31" s="152">
        <v>72</v>
      </c>
      <c r="E31" s="153">
        <f t="shared" si="0"/>
        <v>8</v>
      </c>
      <c r="F31" s="64">
        <v>19</v>
      </c>
      <c r="G31" s="65">
        <v>46</v>
      </c>
      <c r="H31" s="94">
        <v>2</v>
      </c>
      <c r="I31" s="94">
        <v>1</v>
      </c>
      <c r="J31" s="94"/>
      <c r="K31" s="94">
        <v>4</v>
      </c>
      <c r="L31" s="95"/>
      <c r="M31" s="95"/>
      <c r="N31" s="96"/>
      <c r="O31" s="88">
        <f>E31</f>
        <v>8</v>
      </c>
      <c r="P31" s="97"/>
      <c r="Q31" s="98" t="s">
        <v>18</v>
      </c>
      <c r="R31" s="223">
        <v>6</v>
      </c>
      <c r="S31" s="133" t="s">
        <v>18</v>
      </c>
      <c r="T31" s="133" t="s">
        <v>18</v>
      </c>
      <c r="U31" s="99" t="s">
        <v>18</v>
      </c>
      <c r="W31" s="1"/>
    </row>
    <row r="32" spans="1:21" ht="35.25" customHeight="1" thickBot="1">
      <c r="A32" s="217"/>
      <c r="B32" s="137" t="s">
        <v>73</v>
      </c>
      <c r="C32" s="146">
        <v>60</v>
      </c>
      <c r="D32" s="147">
        <v>54</v>
      </c>
      <c r="E32" s="91">
        <f t="shared" si="0"/>
        <v>6</v>
      </c>
      <c r="F32" s="18">
        <v>13</v>
      </c>
      <c r="G32" s="46">
        <v>35</v>
      </c>
      <c r="H32" s="51">
        <v>2</v>
      </c>
      <c r="I32" s="51">
        <v>1</v>
      </c>
      <c r="J32" s="51"/>
      <c r="K32" s="51">
        <v>3</v>
      </c>
      <c r="L32" s="52"/>
      <c r="M32" s="52"/>
      <c r="N32" s="53"/>
      <c r="O32" s="22">
        <f>E32</f>
        <v>6</v>
      </c>
      <c r="P32" s="54"/>
      <c r="Q32" s="55" t="s">
        <v>18</v>
      </c>
      <c r="R32" s="224"/>
      <c r="S32" s="56" t="s">
        <v>18</v>
      </c>
      <c r="T32" s="56" t="s">
        <v>18</v>
      </c>
      <c r="U32" s="57" t="s">
        <v>18</v>
      </c>
    </row>
    <row r="33" spans="1:21" ht="36" customHeight="1" thickBot="1">
      <c r="A33" s="217"/>
      <c r="B33" s="141" t="s">
        <v>74</v>
      </c>
      <c r="C33" s="148">
        <v>60</v>
      </c>
      <c r="D33" s="149">
        <v>54</v>
      </c>
      <c r="E33" s="150">
        <f t="shared" si="0"/>
        <v>6</v>
      </c>
      <c r="F33" s="58">
        <v>13</v>
      </c>
      <c r="G33" s="59">
        <v>35</v>
      </c>
      <c r="H33" s="80">
        <v>2</v>
      </c>
      <c r="I33" s="80">
        <v>1</v>
      </c>
      <c r="J33" s="80"/>
      <c r="K33" s="80">
        <v>3</v>
      </c>
      <c r="L33" s="81"/>
      <c r="M33" s="81"/>
      <c r="N33" s="82"/>
      <c r="O33" s="83">
        <f>E33</f>
        <v>6</v>
      </c>
      <c r="P33" s="84"/>
      <c r="Q33" s="92" t="s">
        <v>18</v>
      </c>
      <c r="R33" s="225"/>
      <c r="S33" s="132" t="s">
        <v>18</v>
      </c>
      <c r="T33" s="132" t="s">
        <v>18</v>
      </c>
      <c r="U33" s="93" t="s">
        <v>18</v>
      </c>
    </row>
    <row r="34" spans="1:23" ht="38.25" customHeight="1" thickBot="1">
      <c r="A34" s="217" t="s">
        <v>19</v>
      </c>
      <c r="B34" s="139" t="s">
        <v>17</v>
      </c>
      <c r="C34" s="151">
        <v>61</v>
      </c>
      <c r="D34" s="152">
        <v>55</v>
      </c>
      <c r="E34" s="153">
        <f t="shared" si="0"/>
        <v>6</v>
      </c>
      <c r="F34" s="64">
        <v>13</v>
      </c>
      <c r="G34" s="65">
        <v>37</v>
      </c>
      <c r="H34" s="94">
        <v>2</v>
      </c>
      <c r="I34" s="94"/>
      <c r="J34" s="94"/>
      <c r="K34" s="94">
        <v>3</v>
      </c>
      <c r="L34" s="95"/>
      <c r="M34" s="95"/>
      <c r="N34" s="96"/>
      <c r="O34" s="88">
        <f>E34</f>
        <v>6</v>
      </c>
      <c r="P34" s="97"/>
      <c r="Q34" s="98" t="s">
        <v>18</v>
      </c>
      <c r="R34" s="133"/>
      <c r="S34" s="133" t="s">
        <v>18</v>
      </c>
      <c r="T34" s="133" t="s">
        <v>18</v>
      </c>
      <c r="U34" s="99" t="s">
        <v>18</v>
      </c>
      <c r="W34" s="1"/>
    </row>
    <row r="35" spans="1:21" ht="48.75" customHeight="1" thickBot="1">
      <c r="A35" s="217"/>
      <c r="B35" s="141" t="s">
        <v>75</v>
      </c>
      <c r="C35" s="148">
        <v>80</v>
      </c>
      <c r="D35" s="149">
        <v>64</v>
      </c>
      <c r="E35" s="150">
        <f t="shared" si="0"/>
        <v>16</v>
      </c>
      <c r="F35" s="58"/>
      <c r="G35" s="59"/>
      <c r="H35" s="60"/>
      <c r="I35" s="60"/>
      <c r="J35" s="60"/>
      <c r="K35" s="60"/>
      <c r="L35" s="61"/>
      <c r="M35" s="100">
        <v>64</v>
      </c>
      <c r="N35" s="101"/>
      <c r="O35" s="83">
        <v>16</v>
      </c>
      <c r="P35" s="102"/>
      <c r="Q35" s="103" t="s">
        <v>18</v>
      </c>
      <c r="R35" s="104"/>
      <c r="S35" s="104" t="s">
        <v>49</v>
      </c>
      <c r="T35" s="104" t="s">
        <v>18</v>
      </c>
      <c r="U35" s="105" t="s">
        <v>18</v>
      </c>
    </row>
    <row r="36" spans="1:21" ht="15" customHeight="1" thickBot="1">
      <c r="A36" s="217" t="s">
        <v>76</v>
      </c>
      <c r="B36" s="142" t="s">
        <v>4</v>
      </c>
      <c r="C36" s="151">
        <v>20</v>
      </c>
      <c r="D36" s="154">
        <f>C36*0.8</f>
        <v>16</v>
      </c>
      <c r="E36" s="153">
        <f t="shared" si="0"/>
        <v>4</v>
      </c>
      <c r="F36" s="64">
        <v>7</v>
      </c>
      <c r="G36" s="65">
        <v>4</v>
      </c>
      <c r="H36" s="94">
        <v>1</v>
      </c>
      <c r="I36" s="94"/>
      <c r="J36" s="94">
        <v>2</v>
      </c>
      <c r="K36" s="94">
        <v>2</v>
      </c>
      <c r="L36" s="95"/>
      <c r="M36" s="95"/>
      <c r="N36" s="96"/>
      <c r="O36" s="106"/>
      <c r="P36" s="97">
        <f aca="true" t="shared" si="2" ref="P36:P43">E36</f>
        <v>4</v>
      </c>
      <c r="Q36" s="98" t="s">
        <v>18</v>
      </c>
      <c r="R36" s="133"/>
      <c r="S36" s="133"/>
      <c r="T36" s="133"/>
      <c r="U36" s="99"/>
    </row>
    <row r="37" spans="1:21" ht="15" customHeight="1" thickBot="1">
      <c r="A37" s="218"/>
      <c r="B37" s="136" t="s">
        <v>5</v>
      </c>
      <c r="C37" s="146">
        <v>30</v>
      </c>
      <c r="D37" s="147">
        <f aca="true" t="shared" si="3" ref="D37:D43">C37*0.8</f>
        <v>24</v>
      </c>
      <c r="E37" s="91">
        <f t="shared" si="0"/>
        <v>6</v>
      </c>
      <c r="F37" s="18">
        <v>11</v>
      </c>
      <c r="G37" s="46">
        <v>8</v>
      </c>
      <c r="H37" s="19">
        <v>1</v>
      </c>
      <c r="I37" s="19"/>
      <c r="J37" s="19">
        <v>2</v>
      </c>
      <c r="K37" s="19">
        <v>2</v>
      </c>
      <c r="L37" s="47"/>
      <c r="M37" s="47"/>
      <c r="N37" s="7"/>
      <c r="O37" s="107"/>
      <c r="P37" s="48">
        <f t="shared" si="2"/>
        <v>6</v>
      </c>
      <c r="Q37" s="49" t="s">
        <v>18</v>
      </c>
      <c r="R37" s="24"/>
      <c r="S37" s="24"/>
      <c r="T37" s="24"/>
      <c r="U37" s="50"/>
    </row>
    <row r="38" spans="1:21" ht="15" customHeight="1" thickBot="1">
      <c r="A38" s="218"/>
      <c r="B38" s="136" t="s">
        <v>6</v>
      </c>
      <c r="C38" s="146">
        <v>30</v>
      </c>
      <c r="D38" s="147">
        <f t="shared" si="3"/>
        <v>24</v>
      </c>
      <c r="E38" s="91">
        <f t="shared" si="0"/>
        <v>6</v>
      </c>
      <c r="F38" s="18">
        <v>11</v>
      </c>
      <c r="G38" s="46">
        <v>8</v>
      </c>
      <c r="H38" s="19">
        <v>1</v>
      </c>
      <c r="I38" s="19"/>
      <c r="J38" s="19">
        <v>2</v>
      </c>
      <c r="K38" s="19">
        <v>2</v>
      </c>
      <c r="L38" s="47"/>
      <c r="M38" s="47"/>
      <c r="N38" s="7"/>
      <c r="O38" s="107"/>
      <c r="P38" s="48">
        <f t="shared" si="2"/>
        <v>6</v>
      </c>
      <c r="Q38" s="49" t="s">
        <v>18</v>
      </c>
      <c r="R38" s="24"/>
      <c r="S38" s="24"/>
      <c r="T38" s="24"/>
      <c r="U38" s="50"/>
    </row>
    <row r="39" spans="1:21" ht="15" customHeight="1" thickBot="1">
      <c r="A39" s="218"/>
      <c r="B39" s="136" t="s">
        <v>7</v>
      </c>
      <c r="C39" s="146">
        <v>20</v>
      </c>
      <c r="D39" s="147">
        <f t="shared" si="3"/>
        <v>16</v>
      </c>
      <c r="E39" s="91">
        <f t="shared" si="0"/>
        <v>4</v>
      </c>
      <c r="F39" s="18">
        <v>7</v>
      </c>
      <c r="G39" s="46">
        <v>4</v>
      </c>
      <c r="H39" s="19">
        <v>1</v>
      </c>
      <c r="I39" s="19"/>
      <c r="J39" s="19">
        <v>2</v>
      </c>
      <c r="K39" s="19">
        <v>2</v>
      </c>
      <c r="L39" s="47"/>
      <c r="M39" s="47"/>
      <c r="N39" s="7"/>
      <c r="O39" s="107"/>
      <c r="P39" s="48">
        <f t="shared" si="2"/>
        <v>4</v>
      </c>
      <c r="Q39" s="49" t="s">
        <v>18</v>
      </c>
      <c r="R39" s="24"/>
      <c r="S39" s="24"/>
      <c r="T39" s="24"/>
      <c r="U39" s="50"/>
    </row>
    <row r="40" spans="1:21" ht="15" customHeight="1" thickBot="1">
      <c r="A40" s="218"/>
      <c r="B40" s="136" t="s">
        <v>8</v>
      </c>
      <c r="C40" s="146">
        <v>30</v>
      </c>
      <c r="D40" s="147">
        <f t="shared" si="3"/>
        <v>24</v>
      </c>
      <c r="E40" s="91">
        <f t="shared" si="0"/>
        <v>6</v>
      </c>
      <c r="F40" s="18">
        <v>11</v>
      </c>
      <c r="G40" s="46">
        <v>8</v>
      </c>
      <c r="H40" s="19">
        <v>1</v>
      </c>
      <c r="I40" s="19"/>
      <c r="J40" s="19">
        <v>2</v>
      </c>
      <c r="K40" s="19">
        <v>2</v>
      </c>
      <c r="L40" s="47"/>
      <c r="M40" s="47"/>
      <c r="N40" s="7"/>
      <c r="O40" s="107"/>
      <c r="P40" s="48">
        <f t="shared" si="2"/>
        <v>6</v>
      </c>
      <c r="Q40" s="49" t="s">
        <v>18</v>
      </c>
      <c r="R40" s="24"/>
      <c r="S40" s="24"/>
      <c r="T40" s="24"/>
      <c r="U40" s="50"/>
    </row>
    <row r="41" spans="1:21" ht="15" customHeight="1" thickBot="1">
      <c r="A41" s="218"/>
      <c r="B41" s="136" t="s">
        <v>9</v>
      </c>
      <c r="C41" s="146">
        <v>30</v>
      </c>
      <c r="D41" s="147">
        <f t="shared" si="3"/>
        <v>24</v>
      </c>
      <c r="E41" s="91">
        <f t="shared" si="0"/>
        <v>6</v>
      </c>
      <c r="F41" s="18">
        <v>11</v>
      </c>
      <c r="G41" s="46">
        <v>8</v>
      </c>
      <c r="H41" s="19">
        <v>1</v>
      </c>
      <c r="I41" s="19"/>
      <c r="J41" s="19">
        <v>2</v>
      </c>
      <c r="K41" s="19">
        <v>2</v>
      </c>
      <c r="L41" s="47"/>
      <c r="M41" s="47"/>
      <c r="N41" s="7"/>
      <c r="O41" s="107"/>
      <c r="P41" s="48">
        <f t="shared" si="2"/>
        <v>6</v>
      </c>
      <c r="Q41" s="49" t="s">
        <v>18</v>
      </c>
      <c r="R41" s="24"/>
      <c r="S41" s="24"/>
      <c r="T41" s="24"/>
      <c r="U41" s="50"/>
    </row>
    <row r="42" spans="1:21" ht="15" customHeight="1" thickBot="1">
      <c r="A42" s="218"/>
      <c r="B42" s="136" t="s">
        <v>10</v>
      </c>
      <c r="C42" s="146">
        <v>20</v>
      </c>
      <c r="D42" s="147">
        <f t="shared" si="3"/>
        <v>16</v>
      </c>
      <c r="E42" s="91">
        <f t="shared" si="0"/>
        <v>4</v>
      </c>
      <c r="F42" s="18">
        <v>7</v>
      </c>
      <c r="G42" s="46">
        <v>4</v>
      </c>
      <c r="H42" s="19">
        <v>1</v>
      </c>
      <c r="I42" s="19"/>
      <c r="J42" s="19">
        <v>2</v>
      </c>
      <c r="K42" s="19">
        <v>2</v>
      </c>
      <c r="L42" s="47"/>
      <c r="M42" s="47"/>
      <c r="N42" s="7"/>
      <c r="O42" s="107"/>
      <c r="P42" s="48">
        <f t="shared" si="2"/>
        <v>4</v>
      </c>
      <c r="Q42" s="49" t="s">
        <v>18</v>
      </c>
      <c r="R42" s="24"/>
      <c r="S42" s="24"/>
      <c r="T42" s="24"/>
      <c r="U42" s="50"/>
    </row>
    <row r="43" spans="1:21" ht="15" customHeight="1" thickBot="1">
      <c r="A43" s="218"/>
      <c r="B43" s="138" t="s">
        <v>11</v>
      </c>
      <c r="C43" s="148">
        <v>20</v>
      </c>
      <c r="D43" s="155">
        <f t="shared" si="3"/>
        <v>16</v>
      </c>
      <c r="E43" s="150">
        <f t="shared" si="0"/>
        <v>4</v>
      </c>
      <c r="F43" s="58">
        <v>7</v>
      </c>
      <c r="G43" s="59">
        <v>4</v>
      </c>
      <c r="H43" s="60">
        <v>1</v>
      </c>
      <c r="I43" s="60"/>
      <c r="J43" s="60">
        <v>2</v>
      </c>
      <c r="K43" s="60">
        <v>2</v>
      </c>
      <c r="L43" s="61"/>
      <c r="M43" s="61"/>
      <c r="N43" s="62"/>
      <c r="O43" s="108"/>
      <c r="P43" s="102">
        <f t="shared" si="2"/>
        <v>4</v>
      </c>
      <c r="Q43" s="33" t="s">
        <v>49</v>
      </c>
      <c r="R43" s="134"/>
      <c r="S43" s="134"/>
      <c r="T43" s="134"/>
      <c r="U43" s="34"/>
    </row>
    <row r="44" spans="1:23" ht="17.25" customHeight="1">
      <c r="A44" s="211" t="s">
        <v>77</v>
      </c>
      <c r="B44" s="156" t="s">
        <v>78</v>
      </c>
      <c r="C44" s="151">
        <v>30</v>
      </c>
      <c r="D44" s="152">
        <f>C44*0.9</f>
        <v>27</v>
      </c>
      <c r="E44" s="153">
        <f t="shared" si="0"/>
        <v>3</v>
      </c>
      <c r="F44" s="64"/>
      <c r="G44" s="65"/>
      <c r="H44" s="94"/>
      <c r="I44" s="94"/>
      <c r="J44" s="94"/>
      <c r="K44" s="94"/>
      <c r="L44" s="95"/>
      <c r="M44" s="109">
        <f>D44</f>
        <v>27</v>
      </c>
      <c r="N44" s="110"/>
      <c r="O44" s="88">
        <f>E44</f>
        <v>3</v>
      </c>
      <c r="P44" s="97"/>
      <c r="Q44" s="98"/>
      <c r="R44" s="133"/>
      <c r="S44" s="133"/>
      <c r="T44" s="133"/>
      <c r="U44" s="99"/>
      <c r="W44" s="1"/>
    </row>
    <row r="45" spans="1:21" ht="17.25" customHeight="1" thickBot="1">
      <c r="A45" s="212"/>
      <c r="B45" s="157" t="s">
        <v>79</v>
      </c>
      <c r="C45" s="148">
        <v>20</v>
      </c>
      <c r="D45" s="149">
        <f>C45*0.9</f>
        <v>18</v>
      </c>
      <c r="E45" s="150">
        <f t="shared" si="0"/>
        <v>2</v>
      </c>
      <c r="F45" s="8"/>
      <c r="G45" s="9"/>
      <c r="H45" s="10"/>
      <c r="I45" s="10"/>
      <c r="J45" s="10"/>
      <c r="K45" s="10"/>
      <c r="L45" s="11"/>
      <c r="M45" s="12">
        <f>D45</f>
        <v>18</v>
      </c>
      <c r="N45" s="13"/>
      <c r="O45" s="14">
        <f>E45</f>
        <v>2</v>
      </c>
      <c r="P45" s="111"/>
      <c r="Q45" s="15"/>
      <c r="R45" s="16"/>
      <c r="S45" s="16"/>
      <c r="T45" s="16"/>
      <c r="U45" s="17"/>
    </row>
    <row r="46" spans="1:21" ht="15" customHeight="1">
      <c r="A46" s="212"/>
      <c r="B46" s="158" t="s">
        <v>80</v>
      </c>
      <c r="C46" s="151">
        <v>25</v>
      </c>
      <c r="D46" s="152">
        <v>20</v>
      </c>
      <c r="E46" s="153">
        <f t="shared" si="0"/>
        <v>5</v>
      </c>
      <c r="F46" s="113">
        <v>17</v>
      </c>
      <c r="G46" s="114">
        <v>0</v>
      </c>
      <c r="H46" s="115">
        <v>0</v>
      </c>
      <c r="I46" s="115"/>
      <c r="J46" s="115"/>
      <c r="K46" s="115">
        <v>3</v>
      </c>
      <c r="L46" s="115"/>
      <c r="M46" s="116"/>
      <c r="N46" s="117">
        <v>5</v>
      </c>
      <c r="O46" s="69"/>
      <c r="P46" s="122"/>
      <c r="Q46" s="118"/>
      <c r="R46" s="119"/>
      <c r="S46" s="119"/>
      <c r="T46" s="119"/>
      <c r="U46" s="120"/>
    </row>
    <row r="47" spans="1:21" ht="15" customHeight="1">
      <c r="A47" s="212"/>
      <c r="B47" s="159" t="s">
        <v>81</v>
      </c>
      <c r="C47" s="146">
        <v>40</v>
      </c>
      <c r="D47" s="147">
        <f>C47*0.9</f>
        <v>36</v>
      </c>
      <c r="E47" s="91">
        <f t="shared" si="0"/>
        <v>4</v>
      </c>
      <c r="F47" s="18">
        <v>25</v>
      </c>
      <c r="G47" s="46">
        <v>6</v>
      </c>
      <c r="H47" s="19">
        <v>2</v>
      </c>
      <c r="I47" s="19"/>
      <c r="J47" s="19"/>
      <c r="K47" s="19">
        <v>3</v>
      </c>
      <c r="L47" s="19"/>
      <c r="M47" s="20"/>
      <c r="N47" s="21">
        <v>4</v>
      </c>
      <c r="O47" s="22"/>
      <c r="P47" s="23"/>
      <c r="Q47" s="7" t="s">
        <v>18</v>
      </c>
      <c r="R47" s="162" t="s">
        <v>84</v>
      </c>
      <c r="S47" s="24" t="s">
        <v>18</v>
      </c>
      <c r="T47" s="24"/>
      <c r="U47" s="25"/>
    </row>
    <row r="48" spans="1:21" ht="15" customHeight="1" thickBot="1">
      <c r="A48" s="213"/>
      <c r="B48" s="160" t="s">
        <v>82</v>
      </c>
      <c r="C48" s="148">
        <v>25</v>
      </c>
      <c r="D48" s="155">
        <f>C48*0.8</f>
        <v>20</v>
      </c>
      <c r="E48" s="90">
        <f t="shared" si="0"/>
        <v>5</v>
      </c>
      <c r="F48" s="26">
        <v>10</v>
      </c>
      <c r="G48" s="112">
        <v>5</v>
      </c>
      <c r="H48" s="27">
        <v>2</v>
      </c>
      <c r="I48" s="27"/>
      <c r="J48" s="27"/>
      <c r="K48" s="27">
        <v>3</v>
      </c>
      <c r="L48" s="28"/>
      <c r="M48" s="29"/>
      <c r="N48" s="30">
        <v>5</v>
      </c>
      <c r="O48" s="31"/>
      <c r="P48" s="32"/>
      <c r="Q48" s="33" t="s">
        <v>18</v>
      </c>
      <c r="R48" s="134" t="s">
        <v>85</v>
      </c>
      <c r="S48" s="134" t="s">
        <v>18</v>
      </c>
      <c r="T48" s="134"/>
      <c r="U48" s="34"/>
    </row>
    <row r="49" spans="1:21" ht="19.5" customHeight="1" thickBot="1">
      <c r="A49" s="221" t="s">
        <v>83</v>
      </c>
      <c r="B49" s="222"/>
      <c r="C49" s="129">
        <v>2142</v>
      </c>
      <c r="D49" s="6">
        <f>SUM(D6:D48)</f>
        <v>1872</v>
      </c>
      <c r="E49" s="35">
        <f>SUM(E6:E48)</f>
        <v>270</v>
      </c>
      <c r="F49" s="6">
        <f>SUM(F6:F48)</f>
        <v>502</v>
      </c>
      <c r="G49" s="5">
        <f aca="true" t="shared" si="4" ref="G49:M49">SUM(G6:G48)</f>
        <v>1009</v>
      </c>
      <c r="H49" s="5">
        <f t="shared" si="4"/>
        <v>68</v>
      </c>
      <c r="I49" s="5">
        <f t="shared" si="4"/>
        <v>30</v>
      </c>
      <c r="J49" s="5">
        <f t="shared" si="4"/>
        <v>38</v>
      </c>
      <c r="K49" s="5">
        <f t="shared" si="4"/>
        <v>107</v>
      </c>
      <c r="L49" s="5">
        <f t="shared" si="4"/>
        <v>9</v>
      </c>
      <c r="M49" s="161">
        <f t="shared" si="4"/>
        <v>109</v>
      </c>
      <c r="N49" s="124">
        <f>SUM(N6:N48)</f>
        <v>14</v>
      </c>
      <c r="O49" s="123">
        <v>153</v>
      </c>
      <c r="P49" s="125">
        <f>SUM(P6:P48)</f>
        <v>103</v>
      </c>
      <c r="Q49" s="126">
        <v>53</v>
      </c>
      <c r="R49" s="127">
        <v>32</v>
      </c>
      <c r="S49" s="127">
        <v>32</v>
      </c>
      <c r="T49" s="127">
        <v>20</v>
      </c>
      <c r="U49" s="128">
        <v>5</v>
      </c>
    </row>
    <row r="50" ht="15.75" customHeight="1">
      <c r="A50" s="163" t="s">
        <v>87</v>
      </c>
    </row>
    <row r="51" ht="15.75" customHeight="1">
      <c r="A51" s="163" t="s">
        <v>86</v>
      </c>
    </row>
  </sheetData>
  <sheetProtection/>
  <mergeCells count="39">
    <mergeCell ref="A24:A26"/>
    <mergeCell ref="R24:R26"/>
    <mergeCell ref="A44:A48"/>
    <mergeCell ref="A49:B49"/>
    <mergeCell ref="A27:A30"/>
    <mergeCell ref="R27:R30"/>
    <mergeCell ref="A31:A33"/>
    <mergeCell ref="R31:R33"/>
    <mergeCell ref="A34:A35"/>
    <mergeCell ref="A36:A43"/>
    <mergeCell ref="A6:A9"/>
    <mergeCell ref="A10:A13"/>
    <mergeCell ref="R11:R13"/>
    <mergeCell ref="A14:A20"/>
    <mergeCell ref="R14:R16"/>
    <mergeCell ref="A21:A23"/>
    <mergeCell ref="R21:R23"/>
    <mergeCell ref="P4:P5"/>
    <mergeCell ref="Q4:Q5"/>
    <mergeCell ref="R4:R5"/>
    <mergeCell ref="S4:S5"/>
    <mergeCell ref="T4:T5"/>
    <mergeCell ref="U4:U5"/>
    <mergeCell ref="E4:E5"/>
    <mergeCell ref="F4:I4"/>
    <mergeCell ref="J4:K4"/>
    <mergeCell ref="L4:M4"/>
    <mergeCell ref="N4:N5"/>
    <mergeCell ref="O4:O5"/>
    <mergeCell ref="A1:U1"/>
    <mergeCell ref="A2:U2"/>
    <mergeCell ref="A3:A5"/>
    <mergeCell ref="B3:B5"/>
    <mergeCell ref="C3:C5"/>
    <mergeCell ref="D3:E3"/>
    <mergeCell ref="F3:M3"/>
    <mergeCell ref="N3:P3"/>
    <mergeCell ref="Q3:U3"/>
    <mergeCell ref="D4:D5"/>
  </mergeCells>
  <printOptions/>
  <pageMargins left="0.7" right="0.7" top="0.75" bottom="0.75" header="0.3" footer="0.3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2018-04-25T04:49:31Z</cp:lastPrinted>
  <dcterms:created xsi:type="dcterms:W3CDTF">2012-10-04T00:09:36Z</dcterms:created>
  <dcterms:modified xsi:type="dcterms:W3CDTF">2018-04-30T04:55:09Z</dcterms:modified>
  <cp:category/>
  <cp:version/>
  <cp:contentType/>
  <cp:contentStatus/>
</cp:coreProperties>
</file>