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1655" tabRatio="538" activeTab="0"/>
  </bookViews>
  <sheets>
    <sheet name="프라임 2017" sheetId="1" r:id="rId1"/>
  </sheets>
  <definedNames>
    <definedName name="_xlnm.Print_Titles" localSheetId="0">'프라임 2017'!$1:$5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6" authorId="0">
      <text>
        <r>
          <rPr>
            <b/>
            <sz val="9"/>
            <rFont val="돋움"/>
            <family val="3"/>
          </rPr>
          <t>촤과모집</t>
        </r>
        <r>
          <rPr>
            <b/>
            <sz val="9"/>
            <rFont val="Tahoma"/>
            <family val="2"/>
          </rPr>
          <t xml:space="preserve"> 1</t>
        </r>
        <r>
          <rPr>
            <b/>
            <sz val="9"/>
            <rFont val="돋움"/>
            <family val="3"/>
          </rPr>
          <t>명</t>
        </r>
      </text>
    </comment>
    <comment ref="F9" authorId="0">
      <text>
        <r>
          <rPr>
            <b/>
            <sz val="9"/>
            <rFont val="돋움"/>
            <family val="3"/>
          </rPr>
          <t>초과모집</t>
        </r>
        <r>
          <rPr>
            <b/>
            <sz val="9"/>
            <rFont val="Tahoma"/>
            <family val="2"/>
          </rPr>
          <t xml:space="preserve"> 1</t>
        </r>
        <r>
          <rPr>
            <b/>
            <sz val="9"/>
            <rFont val="돋움"/>
            <family val="3"/>
          </rPr>
          <t>명</t>
        </r>
        <r>
          <rPr>
            <sz val="9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rFont val="돋움"/>
            <family val="3"/>
          </rPr>
          <t>초과모집</t>
        </r>
        <r>
          <rPr>
            <b/>
            <sz val="9"/>
            <rFont val="Tahoma"/>
            <family val="2"/>
          </rPr>
          <t xml:space="preserve"> 1</t>
        </r>
        <r>
          <rPr>
            <b/>
            <sz val="9"/>
            <rFont val="돋움"/>
            <family val="3"/>
          </rPr>
          <t>명</t>
        </r>
      </text>
    </comment>
    <comment ref="F11" authorId="0">
      <text>
        <r>
          <rPr>
            <b/>
            <sz val="9"/>
            <rFont val="돋움"/>
            <family val="3"/>
          </rPr>
          <t>초과모집</t>
        </r>
        <r>
          <rPr>
            <b/>
            <sz val="9"/>
            <rFont val="Tahoma"/>
            <family val="2"/>
          </rPr>
          <t xml:space="preserve"> 1</t>
        </r>
        <r>
          <rPr>
            <b/>
            <sz val="9"/>
            <rFont val="돋움"/>
            <family val="3"/>
          </rPr>
          <t>명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돋움"/>
            <family val="3"/>
          </rPr>
          <t>초과모집</t>
        </r>
        <r>
          <rPr>
            <b/>
            <sz val="9"/>
            <rFont val="Tahoma"/>
            <family val="2"/>
          </rPr>
          <t xml:space="preserve"> 1</t>
        </r>
        <r>
          <rPr>
            <b/>
            <sz val="9"/>
            <rFont val="돋움"/>
            <family val="3"/>
          </rPr>
          <t>명</t>
        </r>
        <r>
          <rPr>
            <sz val="9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rFont val="돋움"/>
            <family val="3"/>
          </rPr>
          <t>초과모집</t>
        </r>
        <r>
          <rPr>
            <b/>
            <sz val="9"/>
            <rFont val="Tahoma"/>
            <family val="2"/>
          </rPr>
          <t xml:space="preserve"> 1</t>
        </r>
        <r>
          <rPr>
            <b/>
            <sz val="9"/>
            <rFont val="돋움"/>
            <family val="3"/>
          </rPr>
          <t>명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돋움"/>
            <family val="3"/>
          </rPr>
          <t>미충원</t>
        </r>
        <r>
          <rPr>
            <b/>
            <sz val="9"/>
            <rFont val="Tahoma"/>
            <family val="2"/>
          </rPr>
          <t xml:space="preserve"> 1</t>
        </r>
        <r>
          <rPr>
            <b/>
            <sz val="9"/>
            <rFont val="돋움"/>
            <family val="3"/>
          </rPr>
          <t>명</t>
        </r>
      </text>
    </comment>
    <comment ref="F19" authorId="0">
      <text>
        <r>
          <rPr>
            <b/>
            <sz val="9"/>
            <rFont val="돋움"/>
            <family val="3"/>
          </rPr>
          <t>미충원</t>
        </r>
        <r>
          <rPr>
            <b/>
            <sz val="9"/>
            <rFont val="Tahoma"/>
            <family val="2"/>
          </rPr>
          <t xml:space="preserve"> 2</t>
        </r>
        <r>
          <rPr>
            <b/>
            <sz val="9"/>
            <rFont val="돋움"/>
            <family val="3"/>
          </rPr>
          <t>명</t>
        </r>
        <r>
          <rPr>
            <sz val="9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rFont val="돋움"/>
            <family val="3"/>
          </rPr>
          <t>초과모집</t>
        </r>
        <r>
          <rPr>
            <b/>
            <sz val="9"/>
            <rFont val="Tahoma"/>
            <family val="2"/>
          </rPr>
          <t xml:space="preserve"> 1</t>
        </r>
        <r>
          <rPr>
            <b/>
            <sz val="9"/>
            <rFont val="돋움"/>
            <family val="3"/>
          </rPr>
          <t>명</t>
        </r>
      </text>
    </comment>
    <comment ref="F30" authorId="0">
      <text>
        <r>
          <rPr>
            <b/>
            <sz val="9"/>
            <rFont val="돋움"/>
            <family val="3"/>
          </rPr>
          <t>미충원</t>
        </r>
        <r>
          <rPr>
            <b/>
            <sz val="9"/>
            <rFont val="Tahoma"/>
            <family val="2"/>
          </rPr>
          <t xml:space="preserve"> 1</t>
        </r>
        <r>
          <rPr>
            <b/>
            <sz val="9"/>
            <rFont val="돋움"/>
            <family val="3"/>
          </rPr>
          <t>명</t>
        </r>
        <r>
          <rPr>
            <sz val="9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9"/>
            <rFont val="돋움"/>
            <family val="3"/>
          </rPr>
          <t>초과모집</t>
        </r>
        <r>
          <rPr>
            <b/>
            <sz val="9"/>
            <rFont val="Tahoma"/>
            <family val="2"/>
          </rPr>
          <t xml:space="preserve"> 1</t>
        </r>
        <r>
          <rPr>
            <b/>
            <sz val="9"/>
            <rFont val="돋움"/>
            <family val="3"/>
          </rPr>
          <t>명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<sst xmlns="http://schemas.openxmlformats.org/spreadsheetml/2006/main" count="219" uniqueCount="113">
  <si>
    <t>대학</t>
  </si>
  <si>
    <t>학과(부)</t>
  </si>
  <si>
    <t>입학
정원</t>
  </si>
  <si>
    <t>정 시</t>
  </si>
  <si>
    <t>특수
교육
대상자</t>
  </si>
  <si>
    <t>재외
국민</t>
  </si>
  <si>
    <t>가군</t>
  </si>
  <si>
    <t>나군</t>
  </si>
  <si>
    <t>다군</t>
  </si>
  <si>
    <t>인문
사회
과학
대학</t>
  </si>
  <si>
    <t>국어국문학과</t>
  </si>
  <si>
    <t>세무회계학전공</t>
  </si>
  <si>
    <t>광고홍보학과</t>
  </si>
  <si>
    <t>의생명
과학
대학</t>
  </si>
  <si>
    <t>간호학과</t>
  </si>
  <si>
    <t>물리치료학과</t>
  </si>
  <si>
    <t>치위생학과</t>
  </si>
  <si>
    <t>생물과학과</t>
  </si>
  <si>
    <t>체육학부</t>
  </si>
  <si>
    <t>공과
대학</t>
  </si>
  <si>
    <t>건축학부</t>
  </si>
  <si>
    <t>실내디자인학과</t>
  </si>
  <si>
    <t>패션산업학부</t>
  </si>
  <si>
    <t>사범
대학</t>
  </si>
  <si>
    <t>교육학과</t>
  </si>
  <si>
    <t>유아교육과</t>
  </si>
  <si>
    <t>국어교육과</t>
  </si>
  <si>
    <t>일어교육과</t>
  </si>
  <si>
    <t>영어교육과</t>
  </si>
  <si>
    <t>역사교육과</t>
  </si>
  <si>
    <t>수학교육과</t>
  </si>
  <si>
    <t>컴퓨터교육과</t>
  </si>
  <si>
    <t>예술
대학</t>
  </si>
  <si>
    <t>음악학과</t>
  </si>
  <si>
    <t>무용학과</t>
  </si>
  <si>
    <t>합 계</t>
  </si>
  <si>
    <t>농어촌
(3%)</t>
  </si>
  <si>
    <t>정시</t>
  </si>
  <si>
    <t>정원
외</t>
  </si>
  <si>
    <t>디자인
대학</t>
  </si>
  <si>
    <t>사학과</t>
  </si>
  <si>
    <t>문헌정보학과</t>
  </si>
  <si>
    <t>식품영양학과</t>
  </si>
  <si>
    <t>보건행정학전공</t>
  </si>
  <si>
    <t>수시</t>
  </si>
  <si>
    <t>자   기
추천자</t>
  </si>
  <si>
    <t>문예창작비평학과</t>
  </si>
  <si>
    <t>역사문화학과</t>
  </si>
  <si>
    <t>보건행정학과</t>
  </si>
  <si>
    <t>문헌정보학과</t>
  </si>
  <si>
    <t>생명과학과</t>
  </si>
  <si>
    <t>식품영양학과</t>
  </si>
  <si>
    <t>실   기
우수자</t>
  </si>
  <si>
    <t>대학</t>
  </si>
  <si>
    <t>모집학과(부)</t>
  </si>
  <si>
    <t>실  기
위  주</t>
  </si>
  <si>
    <t>특성화고
동일계
(1.5%)</t>
  </si>
  <si>
    <t>국제관광학부
(국제관광전공)
(호텔·컨벤션전공)</t>
  </si>
  <si>
    <t>웰빙체육학부
(체육학전공)
(특수체육전공)</t>
  </si>
  <si>
    <t>경영학부
(경영학전공)
(경영정보학전공)</t>
  </si>
  <si>
    <t>바이오산업학부
(제약공학전공)
(식품공학전공)</t>
  </si>
  <si>
    <t>모집
인원</t>
  </si>
  <si>
    <t>학생부
종   합</t>
  </si>
  <si>
    <t>사   회
기여자</t>
  </si>
  <si>
    <t>글로벌
비즈니스
대학</t>
  </si>
  <si>
    <t>보건
복지
대학</t>
  </si>
  <si>
    <t>경영
대학</t>
  </si>
  <si>
    <t>의생명
과학
대학</t>
  </si>
  <si>
    <t>사범
대학</t>
  </si>
  <si>
    <t>*</t>
  </si>
  <si>
    <t>기회
균형
(1%)</t>
  </si>
  <si>
    <t>사회복지학부
(사회복지학전공)
(실버케어복지전공)
(가족상담전공)</t>
  </si>
  <si>
    <t>지역인재</t>
  </si>
  <si>
    <t>고른기회</t>
  </si>
  <si>
    <t>일반고
(교과)</t>
  </si>
  <si>
    <t>일반고
(면접)</t>
  </si>
  <si>
    <t>특성화고</t>
  </si>
  <si>
    <t>모집시기별 
모집인원(정원내)</t>
  </si>
  <si>
    <t>수시(정원외)</t>
  </si>
  <si>
    <t>수시(정원내)</t>
  </si>
  <si>
    <t>학생부교과</t>
  </si>
  <si>
    <t>회계세무학과</t>
  </si>
  <si>
    <t>공과
대학</t>
  </si>
  <si>
    <t>MICT
융합
공과대학</t>
  </si>
  <si>
    <t>공공인재학부
(법학전공)
(경찰학전공)
(행정학전공)</t>
  </si>
  <si>
    <r>
      <t>국제통상학부
(무역물류학전공)
(금융부동산전공</t>
    </r>
    <r>
      <rPr>
        <sz val="8"/>
        <color indexed="8"/>
        <rFont val="맑은 고딕"/>
        <family val="3"/>
      </rPr>
      <t>)</t>
    </r>
  </si>
  <si>
    <t>지능형자동차공학부
(자동차공학전공)
(자동차IT융합전공)
(자동차디자인전공)</t>
  </si>
  <si>
    <t>스마트전기전자공학부
(전기공학전공)
(전자공학전공)
(스마트그리드전공)</t>
  </si>
  <si>
    <t>융합기계공학부
(지능형기계공학전공)
(기계설계공학전공)</t>
  </si>
  <si>
    <t>신소재공학부
(신소재공학전공)
(금속공학전공)</t>
  </si>
  <si>
    <t>융합디자인학부
(산업디자인전공)
(패션디자인전공)</t>
  </si>
  <si>
    <t>*</t>
  </si>
  <si>
    <t>※ 세부적용사항</t>
  </si>
  <si>
    <t>·2015학년도 초과모집 반영 현황(8) : 문예 1, 문헌 1, 국제 1, 관광 1, 보건 1, 간호 1, 식영1, 유교 1</t>
  </si>
  <si>
    <t>·2015학년도 미충원 반영 현황(4) : 물치 1, 경영 2, 에너지 1</t>
  </si>
  <si>
    <t>·총 모집인원 중 수시 80%, 정시 20% 배정</t>
  </si>
  <si>
    <t>·일반고(면접) 및 일반고(교과) 인원배정 : (면접 3 : 교과 7)으로 배정 하되 사범대는(면접 7 : 교과 3)</t>
  </si>
  <si>
    <r>
      <t xml:space="preserve">컴퓨터소프트웨어공학부
(IoT융합전공)
</t>
    </r>
    <r>
      <rPr>
        <sz val="6"/>
        <color indexed="8"/>
        <rFont val="맑은 고딕"/>
        <family val="3"/>
      </rPr>
      <t>(클라우드/빅데이터전공)</t>
    </r>
    <r>
      <rPr>
        <sz val="7"/>
        <color indexed="8"/>
        <rFont val="맑은 고딕"/>
        <family val="3"/>
      </rPr>
      <t xml:space="preserve">
(정보보안전공)</t>
    </r>
  </si>
  <si>
    <t>에너지화학공학부
(화학공학전공)
(에너지소재공학전공)</t>
  </si>
  <si>
    <t>디자인
대학</t>
  </si>
  <si>
    <t>인문
사회
과학
대학</t>
  </si>
  <si>
    <t>건축학부
(건축학전공-5년제)
(건축공학전공)
(실내건축디자인전공)</t>
  </si>
  <si>
    <t>창조공연예술학부(음악전공)</t>
  </si>
  <si>
    <t>창조공연예술학부(무용전공)</t>
  </si>
  <si>
    <t>-</t>
  </si>
  <si>
    <t>·MICT융합공과대학 : (수시)지역인재전형 모집단위별 4명씩 배정, (정시) 다군으로 배정</t>
  </si>
  <si>
    <t>·학과(부) 구조개편에 의한 모집단위 통합 및 전형별 모집인원 변경 사항은 음영으로 표시</t>
  </si>
  <si>
    <t>국제지역학부
(국제관계학전공)
(일어일본학전공)
(중어중국학전공)
(영어영미지역학전공)</t>
  </si>
  <si>
    <t>창업예술학부
(시각디자인전공)
(주얼리디자인전공)
(조형미술전공)</t>
  </si>
  <si>
    <t>수시미충원인원</t>
  </si>
  <si>
    <t>*</t>
  </si>
  <si>
    <t>*</t>
  </si>
  <si>
    <t>2017학년도 대학입시 전형별 모집단위별 모집인원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</si>
</sst>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\(#,##0\)"/>
  </numFmts>
  <fonts count="8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8"/>
      <color indexed="8"/>
      <name val="HY헤드라인M"/>
      <family val="1"/>
    </font>
    <font>
      <sz val="8"/>
      <name val="맑은 고딕"/>
      <family val="3"/>
    </font>
    <font>
      <sz val="7.5"/>
      <color indexed="8"/>
      <name val="HY신명조"/>
      <family val="1"/>
    </font>
    <font>
      <sz val="7"/>
      <color indexed="8"/>
      <name val="HY신명조"/>
      <family val="1"/>
    </font>
    <font>
      <b/>
      <sz val="7.5"/>
      <color indexed="8"/>
      <name val="HY신명조"/>
      <family val="1"/>
    </font>
    <font>
      <sz val="7.5"/>
      <color indexed="10"/>
      <name val="HY신명조"/>
      <family val="1"/>
    </font>
    <font>
      <sz val="8"/>
      <name val="돋움"/>
      <family val="3"/>
    </font>
    <font>
      <sz val="11"/>
      <color indexed="8"/>
      <name val="HY신명조"/>
      <family val="1"/>
    </font>
    <font>
      <sz val="10"/>
      <color indexed="10"/>
      <name val="HY신명조"/>
      <family val="1"/>
    </font>
    <font>
      <sz val="10"/>
      <color indexed="8"/>
      <name val="HY신명조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HY헤드라인M"/>
      <family val="1"/>
    </font>
    <font>
      <sz val="7.5"/>
      <color indexed="8"/>
      <name val="HY헤드라인M"/>
      <family val="1"/>
    </font>
    <font>
      <sz val="10"/>
      <color indexed="62"/>
      <name val="HY신명조"/>
      <family val="1"/>
    </font>
    <font>
      <sz val="7"/>
      <color indexed="8"/>
      <name val="맑은 고딕"/>
      <family val="3"/>
    </font>
    <font>
      <sz val="6"/>
      <color indexed="8"/>
      <name val="맑은 고딕"/>
      <family val="3"/>
    </font>
    <font>
      <sz val="7"/>
      <color indexed="10"/>
      <name val="맑은 고딕"/>
      <family val="3"/>
    </font>
    <font>
      <sz val="7"/>
      <name val="맑은 고딕"/>
      <family val="3"/>
    </font>
    <font>
      <b/>
      <sz val="7.5"/>
      <color indexed="8"/>
      <name val="맑은 고딕"/>
      <family val="3"/>
    </font>
    <font>
      <b/>
      <sz val="7"/>
      <color indexed="8"/>
      <name val="맑은 고딕"/>
      <family val="3"/>
    </font>
    <font>
      <b/>
      <sz val="7"/>
      <name val="맑은 고딕"/>
      <family val="3"/>
    </font>
    <font>
      <b/>
      <sz val="11"/>
      <name val="맑은 고딕"/>
      <family val="3"/>
    </font>
    <font>
      <sz val="8"/>
      <color indexed="8"/>
      <name val="맑은 고딕"/>
      <family val="3"/>
    </font>
    <font>
      <b/>
      <sz val="9"/>
      <name val="돋움"/>
      <family val="3"/>
    </font>
    <font>
      <sz val="7"/>
      <color indexed="30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7.5"/>
      <color theme="1"/>
      <name val="HY신명조"/>
      <family val="1"/>
    </font>
    <font>
      <b/>
      <sz val="7.5"/>
      <color theme="1"/>
      <name val="HY신명조"/>
      <family val="1"/>
    </font>
    <font>
      <sz val="11"/>
      <color theme="1"/>
      <name val="HY신명조"/>
      <family val="1"/>
    </font>
    <font>
      <sz val="10"/>
      <color rgb="FFFF0000"/>
      <name val="HY신명조"/>
      <family val="1"/>
    </font>
    <font>
      <sz val="10"/>
      <color theme="1"/>
      <name val="HY신명조"/>
      <family val="1"/>
    </font>
    <font>
      <sz val="7.5"/>
      <color rgb="FFFF0000"/>
      <name val="HY신명조"/>
      <family val="1"/>
    </font>
    <font>
      <sz val="7"/>
      <color theme="1"/>
      <name val="HY신명조"/>
      <family val="1"/>
    </font>
    <font>
      <sz val="11"/>
      <color theme="1"/>
      <name val="HY헤드라인M"/>
      <family val="1"/>
    </font>
    <font>
      <sz val="7.5"/>
      <color theme="1"/>
      <name val="HY헤드라인M"/>
      <family val="1"/>
    </font>
    <font>
      <sz val="18"/>
      <color theme="1"/>
      <name val="HY헤드라인M"/>
      <family val="1"/>
    </font>
    <font>
      <sz val="10"/>
      <color theme="4"/>
      <name val="HY신명조"/>
      <family val="1"/>
    </font>
    <font>
      <sz val="7"/>
      <color theme="1"/>
      <name val="Calibri"/>
      <family val="3"/>
    </font>
    <font>
      <sz val="7"/>
      <color rgb="FF000000"/>
      <name val="Calibri"/>
      <family val="3"/>
    </font>
    <font>
      <sz val="7"/>
      <color indexed="8"/>
      <name val="Calibri"/>
      <family val="3"/>
    </font>
    <font>
      <sz val="7"/>
      <color rgb="FFFF0000"/>
      <name val="Calibri"/>
      <family val="3"/>
    </font>
    <font>
      <sz val="7"/>
      <name val="Calibri"/>
      <family val="3"/>
    </font>
    <font>
      <b/>
      <sz val="7"/>
      <color theme="1"/>
      <name val="Calibri"/>
      <family val="3"/>
    </font>
    <font>
      <b/>
      <sz val="7"/>
      <name val="Calibri"/>
      <family val="3"/>
    </font>
    <font>
      <b/>
      <sz val="7.5"/>
      <color theme="1"/>
      <name val="Calibri"/>
      <family val="3"/>
    </font>
    <font>
      <sz val="7"/>
      <color rgb="FF0070C0"/>
      <name val="Calibri"/>
      <family val="3"/>
    </font>
    <font>
      <sz val="6"/>
      <color theme="1"/>
      <name val="Calibri"/>
      <family val="3"/>
    </font>
    <font>
      <b/>
      <sz val="1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/>
      <top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1">
    <xf numFmtId="0" fontId="0" fillId="0" borderId="0" xfId="0" applyFont="1" applyAlignment="1">
      <alignment vertical="center"/>
    </xf>
    <xf numFmtId="0" fontId="60" fillId="0" borderId="10" xfId="62" applyFont="1" applyBorder="1" applyAlignment="1">
      <alignment vertical="center"/>
      <protection/>
    </xf>
    <xf numFmtId="0" fontId="60" fillId="0" borderId="11" xfId="62" applyFont="1" applyBorder="1" applyAlignment="1">
      <alignment vertical="center" wrapText="1"/>
      <protection/>
    </xf>
    <xf numFmtId="0" fontId="60" fillId="0" borderId="12" xfId="62" applyFont="1" applyBorder="1" applyAlignment="1">
      <alignment vertical="center" wrapText="1"/>
      <protection/>
    </xf>
    <xf numFmtId="0" fontId="60" fillId="0" borderId="13" xfId="62" applyFont="1" applyBorder="1" applyAlignment="1">
      <alignment vertical="center"/>
      <protection/>
    </xf>
    <xf numFmtId="0" fontId="61" fillId="33" borderId="14" xfId="62" applyFont="1" applyFill="1" applyBorder="1" applyAlignment="1">
      <alignment vertical="center"/>
      <protection/>
    </xf>
    <xf numFmtId="0" fontId="60" fillId="0" borderId="10" xfId="62" applyFont="1" applyBorder="1" applyAlignment="1">
      <alignment vertical="center" wrapText="1"/>
      <protection/>
    </xf>
    <xf numFmtId="0" fontId="61" fillId="33" borderId="15" xfId="62" applyFont="1" applyFill="1" applyBorder="1" applyAlignment="1">
      <alignment vertical="center"/>
      <protection/>
    </xf>
    <xf numFmtId="0" fontId="60" fillId="34" borderId="16" xfId="62" applyFont="1" applyFill="1" applyBorder="1">
      <alignment vertical="center"/>
      <protection/>
    </xf>
    <xf numFmtId="0" fontId="60" fillId="34" borderId="14" xfId="62" applyFont="1" applyFill="1" applyBorder="1">
      <alignment vertical="center"/>
      <protection/>
    </xf>
    <xf numFmtId="0" fontId="60" fillId="34" borderId="14" xfId="62" applyFont="1" applyFill="1" applyBorder="1" applyAlignment="1">
      <alignment vertical="center" wrapText="1"/>
      <protection/>
    </xf>
    <xf numFmtId="0" fontId="62" fillId="0" borderId="0" xfId="62" applyFont="1">
      <alignment vertical="center"/>
      <protection/>
    </xf>
    <xf numFmtId="0" fontId="63" fillId="0" borderId="0" xfId="62" applyFont="1" applyBorder="1" applyAlignment="1">
      <alignment horizontal="left"/>
      <protection/>
    </xf>
    <xf numFmtId="0" fontId="64" fillId="0" borderId="0" xfId="62" applyFont="1">
      <alignment vertical="center"/>
      <protection/>
    </xf>
    <xf numFmtId="0" fontId="64" fillId="0" borderId="0" xfId="62" applyFont="1" applyAlignment="1">
      <alignment horizontal="center" vertical="center"/>
      <protection/>
    </xf>
    <xf numFmtId="0" fontId="60" fillId="0" borderId="0" xfId="62" applyFont="1">
      <alignment vertical="center"/>
      <protection/>
    </xf>
    <xf numFmtId="0" fontId="65" fillId="0" borderId="0" xfId="62" applyFont="1" applyBorder="1" applyAlignment="1">
      <alignment horizontal="left"/>
      <protection/>
    </xf>
    <xf numFmtId="0" fontId="60" fillId="0" borderId="0" xfId="0" applyFont="1" applyAlignment="1">
      <alignment vertical="center"/>
    </xf>
    <xf numFmtId="0" fontId="60" fillId="0" borderId="0" xfId="62" applyFont="1" applyAlignment="1">
      <alignment vertical="center"/>
      <protection/>
    </xf>
    <xf numFmtId="0" fontId="64" fillId="0" borderId="10" xfId="62" applyFont="1" applyBorder="1">
      <alignment vertical="center"/>
      <protection/>
    </xf>
    <xf numFmtId="0" fontId="60" fillId="0" borderId="13" xfId="62" applyFont="1" applyBorder="1" applyAlignment="1">
      <alignment vertical="center" wrapText="1"/>
      <protection/>
    </xf>
    <xf numFmtId="0" fontId="64" fillId="0" borderId="13" xfId="62" applyFont="1" applyBorder="1">
      <alignment vertical="center"/>
      <protection/>
    </xf>
    <xf numFmtId="0" fontId="66" fillId="0" borderId="11" xfId="62" applyFont="1" applyBorder="1" applyAlignment="1">
      <alignment vertical="center"/>
      <protection/>
    </xf>
    <xf numFmtId="0" fontId="66" fillId="0" borderId="13" xfId="62" applyFont="1" applyBorder="1" applyAlignment="1">
      <alignment vertical="center" wrapText="1"/>
      <protection/>
    </xf>
    <xf numFmtId="0" fontId="64" fillId="0" borderId="11" xfId="62" applyFont="1" applyBorder="1">
      <alignment vertical="center"/>
      <protection/>
    </xf>
    <xf numFmtId="0" fontId="60" fillId="0" borderId="0" xfId="62" applyFont="1" applyAlignment="1">
      <alignment vertical="center" wrapText="1"/>
      <protection/>
    </xf>
    <xf numFmtId="0" fontId="60" fillId="34" borderId="0" xfId="62" applyFont="1" applyFill="1">
      <alignment vertical="center"/>
      <protection/>
    </xf>
    <xf numFmtId="0" fontId="64" fillId="0" borderId="14" xfId="62" applyFont="1" applyBorder="1">
      <alignment vertical="center"/>
      <protection/>
    </xf>
    <xf numFmtId="0" fontId="67" fillId="0" borderId="0" xfId="62" applyFont="1">
      <alignment vertical="center"/>
      <protection/>
    </xf>
    <xf numFmtId="0" fontId="68" fillId="0" borderId="0" xfId="62" applyFont="1" applyBorder="1" applyAlignment="1" applyProtection="1">
      <alignment vertical="center"/>
      <protection locked="0"/>
    </xf>
    <xf numFmtId="0" fontId="69" fillId="0" borderId="0" xfId="62" applyFont="1" applyBorder="1" applyAlignment="1" applyProtection="1">
      <alignment vertical="center"/>
      <protection locked="0"/>
    </xf>
    <xf numFmtId="0" fontId="70" fillId="0" borderId="0" xfId="62" applyFont="1">
      <alignment vertical="center"/>
      <protection/>
    </xf>
    <xf numFmtId="0" fontId="71" fillId="34" borderId="17" xfId="62" applyFont="1" applyFill="1" applyBorder="1" applyAlignment="1">
      <alignment horizontal="center" vertical="center" wrapText="1"/>
      <protection/>
    </xf>
    <xf numFmtId="0" fontId="71" fillId="0" borderId="11" xfId="62" applyFont="1" applyBorder="1" applyAlignment="1">
      <alignment horizontal="center" vertical="center"/>
      <protection/>
    </xf>
    <xf numFmtId="176" fontId="71" fillId="0" borderId="18" xfId="62" applyNumberFormat="1" applyFont="1" applyBorder="1" applyAlignment="1">
      <alignment horizontal="center" vertical="center"/>
      <protection/>
    </xf>
    <xf numFmtId="0" fontId="71" fillId="0" borderId="17" xfId="0" applyFont="1" applyBorder="1" applyAlignment="1">
      <alignment horizontal="center" vertical="center" wrapText="1"/>
    </xf>
    <xf numFmtId="0" fontId="71" fillId="34" borderId="17" xfId="0" applyFont="1" applyFill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3" fillId="34" borderId="17" xfId="0" applyFont="1" applyFill="1" applyBorder="1" applyAlignment="1">
      <alignment horizontal="center" vertical="center" wrapText="1"/>
    </xf>
    <xf numFmtId="176" fontId="73" fillId="0" borderId="17" xfId="0" applyNumberFormat="1" applyFont="1" applyFill="1" applyBorder="1" applyAlignment="1">
      <alignment horizontal="center" vertical="center" wrapText="1"/>
    </xf>
    <xf numFmtId="0" fontId="71" fillId="34" borderId="17" xfId="62" applyFont="1" applyFill="1" applyBorder="1" applyAlignment="1">
      <alignment horizontal="center" vertical="center"/>
      <protection/>
    </xf>
    <xf numFmtId="176" fontId="71" fillId="0" borderId="19" xfId="62" applyNumberFormat="1" applyFont="1" applyBorder="1" applyAlignment="1">
      <alignment horizontal="center" vertical="center"/>
      <protection/>
    </xf>
    <xf numFmtId="0" fontId="71" fillId="0" borderId="11" xfId="0" applyFont="1" applyBorder="1" applyAlignment="1">
      <alignment horizontal="center" vertical="center" wrapText="1"/>
    </xf>
    <xf numFmtId="0" fontId="71" fillId="34" borderId="11" xfId="0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3" fillId="34" borderId="11" xfId="0" applyFont="1" applyFill="1" applyBorder="1" applyAlignment="1">
      <alignment horizontal="center" vertical="center" wrapText="1"/>
    </xf>
    <xf numFmtId="176" fontId="73" fillId="0" borderId="11" xfId="0" applyNumberFormat="1" applyFont="1" applyFill="1" applyBorder="1" applyAlignment="1">
      <alignment horizontal="center" vertical="center" wrapText="1"/>
    </xf>
    <xf numFmtId="0" fontId="71" fillId="0" borderId="19" xfId="62" applyFont="1" applyBorder="1" applyAlignment="1">
      <alignment horizontal="center" vertical="center"/>
      <protection/>
    </xf>
    <xf numFmtId="176" fontId="71" fillId="0" borderId="20" xfId="62" applyNumberFormat="1" applyFont="1" applyBorder="1" applyAlignment="1">
      <alignment horizontal="center" vertical="center"/>
      <protection/>
    </xf>
    <xf numFmtId="0" fontId="71" fillId="0" borderId="21" xfId="0" applyFont="1" applyBorder="1" applyAlignment="1">
      <alignment horizontal="center" vertical="center" wrapText="1"/>
    </xf>
    <xf numFmtId="0" fontId="71" fillId="34" borderId="21" xfId="62" applyFont="1" applyFill="1" applyBorder="1" applyAlignment="1">
      <alignment horizontal="center" vertical="center"/>
      <protection/>
    </xf>
    <xf numFmtId="0" fontId="71" fillId="0" borderId="22" xfId="62" applyFont="1" applyBorder="1" applyAlignment="1">
      <alignment horizontal="center" vertical="center"/>
      <protection/>
    </xf>
    <xf numFmtId="176" fontId="71" fillId="0" borderId="23" xfId="62" applyNumberFormat="1" applyFont="1" applyBorder="1" applyAlignment="1">
      <alignment horizontal="center" vertical="center"/>
      <protection/>
    </xf>
    <xf numFmtId="0" fontId="71" fillId="0" borderId="22" xfId="0" applyFont="1" applyBorder="1" applyAlignment="1">
      <alignment horizontal="center" vertical="center" wrapText="1"/>
    </xf>
    <xf numFmtId="0" fontId="71" fillId="0" borderId="23" xfId="62" applyFont="1" applyBorder="1" applyAlignment="1">
      <alignment horizontal="center" vertical="center"/>
      <protection/>
    </xf>
    <xf numFmtId="176" fontId="71" fillId="0" borderId="17" xfId="0" applyNumberFormat="1" applyFont="1" applyFill="1" applyBorder="1" applyAlignment="1">
      <alignment horizontal="center" vertical="center" wrapText="1"/>
    </xf>
    <xf numFmtId="0" fontId="71" fillId="34" borderId="22" xfId="0" applyFont="1" applyFill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73" fillId="34" borderId="22" xfId="0" applyFont="1" applyFill="1" applyBorder="1" applyAlignment="1">
      <alignment horizontal="center" vertical="center" wrapText="1"/>
    </xf>
    <xf numFmtId="176" fontId="73" fillId="0" borderId="22" xfId="0" applyNumberFormat="1" applyFont="1" applyFill="1" applyBorder="1" applyAlignment="1">
      <alignment horizontal="center" vertical="center" wrapText="1"/>
    </xf>
    <xf numFmtId="176" fontId="74" fillId="0" borderId="17" xfId="0" applyNumberFormat="1" applyFont="1" applyFill="1" applyBorder="1" applyAlignment="1">
      <alignment horizontal="center" vertical="center" wrapText="1"/>
    </xf>
    <xf numFmtId="0" fontId="71" fillId="34" borderId="21" xfId="0" applyFont="1" applyFill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73" fillId="34" borderId="21" xfId="0" applyFont="1" applyFill="1" applyBorder="1" applyAlignment="1">
      <alignment horizontal="center" vertical="center" wrapText="1"/>
    </xf>
    <xf numFmtId="176" fontId="73" fillId="0" borderId="21" xfId="0" applyNumberFormat="1" applyFont="1" applyFill="1" applyBorder="1" applyAlignment="1">
      <alignment horizontal="center" vertical="center" wrapText="1"/>
    </xf>
    <xf numFmtId="176" fontId="75" fillId="0" borderId="17" xfId="0" applyNumberFormat="1" applyFont="1" applyFill="1" applyBorder="1" applyAlignment="1">
      <alignment horizontal="center" vertical="center"/>
    </xf>
    <xf numFmtId="176" fontId="75" fillId="0" borderId="17" xfId="0" applyNumberFormat="1" applyFont="1" applyFill="1" applyBorder="1" applyAlignment="1">
      <alignment horizontal="center" vertical="center" wrapText="1"/>
    </xf>
    <xf numFmtId="176" fontId="62" fillId="0" borderId="0" xfId="62" applyNumberFormat="1" applyFont="1">
      <alignment vertical="center"/>
      <protection/>
    </xf>
    <xf numFmtId="0" fontId="71" fillId="0" borderId="24" xfId="0" applyFont="1" applyBorder="1" applyAlignment="1">
      <alignment horizontal="center" vertical="center" wrapText="1"/>
    </xf>
    <xf numFmtId="0" fontId="71" fillId="0" borderId="25" xfId="62" applyFont="1" applyBorder="1" applyAlignment="1">
      <alignment horizontal="center" vertical="center"/>
      <protection/>
    </xf>
    <xf numFmtId="0" fontId="71" fillId="0" borderId="26" xfId="62" applyFont="1" applyBorder="1" applyAlignment="1">
      <alignment horizontal="center" vertical="center"/>
      <protection/>
    </xf>
    <xf numFmtId="0" fontId="71" fillId="0" borderId="27" xfId="62" applyFont="1" applyBorder="1" applyAlignment="1">
      <alignment horizontal="center" vertical="center"/>
      <protection/>
    </xf>
    <xf numFmtId="0" fontId="71" fillId="0" borderId="28" xfId="62" applyFont="1" applyBorder="1" applyAlignment="1">
      <alignment horizontal="center" vertical="center"/>
      <protection/>
    </xf>
    <xf numFmtId="0" fontId="71" fillId="0" borderId="21" xfId="62" applyFont="1" applyBorder="1" applyAlignment="1">
      <alignment horizontal="center" vertical="center"/>
      <protection/>
    </xf>
    <xf numFmtId="0" fontId="71" fillId="0" borderId="29" xfId="62" applyFont="1" applyBorder="1" applyAlignment="1">
      <alignment horizontal="center" vertical="center"/>
      <protection/>
    </xf>
    <xf numFmtId="0" fontId="71" fillId="0" borderId="20" xfId="62" applyFont="1" applyBorder="1" applyAlignment="1">
      <alignment horizontal="center" vertical="center"/>
      <protection/>
    </xf>
    <xf numFmtId="0" fontId="71" fillId="0" borderId="17" xfId="62" applyFont="1" applyBorder="1" applyAlignment="1">
      <alignment horizontal="center" vertical="center"/>
      <protection/>
    </xf>
    <xf numFmtId="0" fontId="71" fillId="0" borderId="18" xfId="62" applyFont="1" applyBorder="1" applyAlignment="1">
      <alignment horizontal="center" vertical="center"/>
      <protection/>
    </xf>
    <xf numFmtId="0" fontId="71" fillId="0" borderId="30" xfId="62" applyFont="1" applyBorder="1" applyAlignment="1">
      <alignment horizontal="center" vertical="center"/>
      <protection/>
    </xf>
    <xf numFmtId="0" fontId="71" fillId="0" borderId="14" xfId="62" applyFont="1" applyBorder="1" applyAlignment="1">
      <alignment horizontal="center" vertical="center" wrapText="1"/>
      <protection/>
    </xf>
    <xf numFmtId="0" fontId="71" fillId="34" borderId="11" xfId="62" applyFont="1" applyFill="1" applyBorder="1" applyAlignment="1">
      <alignment horizontal="center" vertical="center"/>
      <protection/>
    </xf>
    <xf numFmtId="0" fontId="71" fillId="0" borderId="31" xfId="62" applyFont="1" applyBorder="1" applyAlignment="1">
      <alignment horizontal="center" vertical="center"/>
      <protection/>
    </xf>
    <xf numFmtId="0" fontId="71" fillId="0" borderId="17" xfId="0" applyFont="1" applyBorder="1" applyAlignment="1">
      <alignment vertical="center"/>
    </xf>
    <xf numFmtId="0" fontId="71" fillId="0" borderId="17" xfId="0" applyFont="1" applyBorder="1" applyAlignment="1">
      <alignment vertical="center" wrapText="1"/>
    </xf>
    <xf numFmtId="177" fontId="76" fillId="35" borderId="22" xfId="49" applyNumberFormat="1" applyFont="1" applyFill="1" applyBorder="1" applyAlignment="1">
      <alignment horizontal="center" vertical="center"/>
    </xf>
    <xf numFmtId="0" fontId="76" fillId="35" borderId="22" xfId="0" applyFont="1" applyFill="1" applyBorder="1" applyAlignment="1">
      <alignment horizontal="center" vertical="center" wrapText="1"/>
    </xf>
    <xf numFmtId="177" fontId="77" fillId="35" borderId="22" xfId="0" applyNumberFormat="1" applyFont="1" applyFill="1" applyBorder="1" applyAlignment="1">
      <alignment horizontal="center" vertical="center" wrapText="1"/>
    </xf>
    <xf numFmtId="0" fontId="71" fillId="0" borderId="11" xfId="62" applyFont="1" applyBorder="1" applyAlignment="1">
      <alignment horizontal="center" vertical="center" wrapText="1"/>
      <protection/>
    </xf>
    <xf numFmtId="0" fontId="71" fillId="34" borderId="11" xfId="62" applyFont="1" applyFill="1" applyBorder="1" applyAlignment="1">
      <alignment horizontal="center" vertical="center" wrapText="1"/>
      <protection/>
    </xf>
    <xf numFmtId="0" fontId="71" fillId="0" borderId="21" xfId="0" applyFont="1" applyBorder="1" applyAlignment="1">
      <alignment vertical="center"/>
    </xf>
    <xf numFmtId="0" fontId="71" fillId="0" borderId="22" xfId="0" applyFont="1" applyBorder="1" applyAlignment="1">
      <alignment vertical="center"/>
    </xf>
    <xf numFmtId="0" fontId="71" fillId="0" borderId="11" xfId="0" applyFont="1" applyBorder="1" applyAlignment="1">
      <alignment vertical="center" wrapText="1"/>
    </xf>
    <xf numFmtId="0" fontId="71" fillId="0" borderId="21" xfId="0" applyFont="1" applyBorder="1" applyAlignment="1">
      <alignment vertical="center" wrapText="1"/>
    </xf>
    <xf numFmtId="0" fontId="71" fillId="0" borderId="11" xfId="0" applyFont="1" applyBorder="1" applyAlignment="1">
      <alignment vertical="center"/>
    </xf>
    <xf numFmtId="177" fontId="77" fillId="35" borderId="32" xfId="49" applyNumberFormat="1" applyFont="1" applyFill="1" applyBorder="1" applyAlignment="1">
      <alignment horizontal="center" vertical="center"/>
    </xf>
    <xf numFmtId="0" fontId="71" fillId="0" borderId="31" xfId="62" applyFont="1" applyBorder="1" applyAlignment="1">
      <alignment horizontal="center" vertical="center" wrapText="1"/>
      <protection/>
    </xf>
    <xf numFmtId="0" fontId="71" fillId="0" borderId="28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0" fontId="76" fillId="35" borderId="24" xfId="0" applyFont="1" applyFill="1" applyBorder="1" applyAlignment="1">
      <alignment horizontal="center" vertical="center" wrapText="1"/>
    </xf>
    <xf numFmtId="177" fontId="76" fillId="35" borderId="27" xfId="49" applyNumberFormat="1" applyFont="1" applyFill="1" applyBorder="1" applyAlignment="1">
      <alignment horizontal="center" vertical="center"/>
    </xf>
    <xf numFmtId="177" fontId="76" fillId="35" borderId="23" xfId="49" applyNumberFormat="1" applyFont="1" applyFill="1" applyBorder="1" applyAlignment="1">
      <alignment horizontal="center" vertical="center"/>
    </xf>
    <xf numFmtId="0" fontId="71" fillId="0" borderId="33" xfId="62" applyFont="1" applyBorder="1" applyAlignment="1">
      <alignment horizontal="center" vertical="center" wrapText="1"/>
      <protection/>
    </xf>
    <xf numFmtId="0" fontId="71" fillId="0" borderId="34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14" xfId="62" applyFont="1" applyFill="1" applyBorder="1" applyAlignment="1">
      <alignment horizontal="center" vertical="center"/>
      <protection/>
    </xf>
    <xf numFmtId="0" fontId="71" fillId="0" borderId="32" xfId="0" applyFont="1" applyFill="1" applyBorder="1" applyAlignment="1">
      <alignment horizontal="center" vertical="center" wrapText="1"/>
    </xf>
    <xf numFmtId="0" fontId="71" fillId="0" borderId="33" xfId="62" applyFont="1" applyFill="1" applyBorder="1" applyAlignment="1">
      <alignment horizontal="center" vertical="center"/>
      <protection/>
    </xf>
    <xf numFmtId="0" fontId="71" fillId="0" borderId="34" xfId="62" applyFont="1" applyFill="1" applyBorder="1" applyAlignment="1">
      <alignment horizontal="center" vertical="center"/>
      <protection/>
    </xf>
    <xf numFmtId="0" fontId="71" fillId="0" borderId="33" xfId="0" applyFont="1" applyFill="1" applyBorder="1" applyAlignment="1">
      <alignment horizontal="center" vertical="center" wrapText="1"/>
    </xf>
    <xf numFmtId="177" fontId="76" fillId="35" borderId="32" xfId="49" applyNumberFormat="1" applyFont="1" applyFill="1" applyBorder="1" applyAlignment="1">
      <alignment horizontal="center" vertical="center"/>
    </xf>
    <xf numFmtId="176" fontId="73" fillId="0" borderId="28" xfId="0" applyNumberFormat="1" applyFont="1" applyFill="1" applyBorder="1" applyAlignment="1">
      <alignment horizontal="center" vertical="center" wrapText="1"/>
    </xf>
    <xf numFmtId="176" fontId="73" fillId="0" borderId="30" xfId="0" applyNumberFormat="1" applyFont="1" applyFill="1" applyBorder="1" applyAlignment="1">
      <alignment horizontal="center" vertical="center" wrapText="1"/>
    </xf>
    <xf numFmtId="176" fontId="73" fillId="0" borderId="24" xfId="0" applyNumberFormat="1" applyFont="1" applyFill="1" applyBorder="1" applyAlignment="1">
      <alignment horizontal="center" vertical="center" wrapText="1"/>
    </xf>
    <xf numFmtId="176" fontId="73" fillId="0" borderId="31" xfId="0" applyNumberFormat="1" applyFont="1" applyFill="1" applyBorder="1" applyAlignment="1">
      <alignment horizontal="center" vertical="center" wrapText="1"/>
    </xf>
    <xf numFmtId="177" fontId="76" fillId="35" borderId="24" xfId="49" applyNumberFormat="1" applyFont="1" applyFill="1" applyBorder="1" applyAlignment="1">
      <alignment horizontal="center" vertical="center"/>
    </xf>
    <xf numFmtId="0" fontId="72" fillId="0" borderId="29" xfId="0" applyFont="1" applyBorder="1" applyAlignment="1">
      <alignment horizontal="center" vertical="center" wrapText="1"/>
    </xf>
    <xf numFmtId="0" fontId="73" fillId="34" borderId="20" xfId="0" applyFont="1" applyFill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 wrapText="1"/>
    </xf>
    <xf numFmtId="0" fontId="73" fillId="34" borderId="18" xfId="0" applyFont="1" applyFill="1" applyBorder="1" applyAlignment="1">
      <alignment horizontal="center" vertical="center" wrapText="1"/>
    </xf>
    <xf numFmtId="0" fontId="72" fillId="0" borderId="27" xfId="0" applyFont="1" applyBorder="1" applyAlignment="1">
      <alignment horizontal="center" vertical="center" wrapText="1"/>
    </xf>
    <xf numFmtId="0" fontId="73" fillId="34" borderId="23" xfId="0" applyFont="1" applyFill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 wrapText="1"/>
    </xf>
    <xf numFmtId="0" fontId="73" fillId="34" borderId="19" xfId="0" applyFont="1" applyFill="1" applyBorder="1" applyAlignment="1">
      <alignment horizontal="center" vertical="center" wrapText="1"/>
    </xf>
    <xf numFmtId="0" fontId="61" fillId="33" borderId="0" xfId="62" applyFont="1" applyFill="1" applyBorder="1" applyAlignment="1">
      <alignment vertical="center"/>
      <protection/>
    </xf>
    <xf numFmtId="0" fontId="78" fillId="0" borderId="0" xfId="62" applyFont="1" applyFill="1" applyBorder="1" applyAlignment="1">
      <alignment horizontal="left" vertical="center"/>
      <protection/>
    </xf>
    <xf numFmtId="0" fontId="78" fillId="0" borderId="0" xfId="62" applyFont="1" applyFill="1" applyBorder="1" applyAlignment="1">
      <alignment horizontal="center" vertical="center"/>
      <protection/>
    </xf>
    <xf numFmtId="177" fontId="76" fillId="0" borderId="0" xfId="49" applyNumberFormat="1" applyFont="1" applyFill="1" applyBorder="1" applyAlignment="1">
      <alignment horizontal="center" vertical="center"/>
    </xf>
    <xf numFmtId="177" fontId="77" fillId="0" borderId="0" xfId="49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 wrapText="1"/>
    </xf>
    <xf numFmtId="177" fontId="77" fillId="0" borderId="0" xfId="0" applyNumberFormat="1" applyFont="1" applyFill="1" applyBorder="1" applyAlignment="1">
      <alignment horizontal="center" vertical="center" wrapText="1"/>
    </xf>
    <xf numFmtId="177" fontId="71" fillId="0" borderId="0" xfId="62" applyNumberFormat="1" applyFont="1" applyFill="1" applyBorder="1" applyAlignment="1">
      <alignment horizontal="center" vertical="center"/>
      <protection/>
    </xf>
    <xf numFmtId="0" fontId="71" fillId="0" borderId="25" xfId="62" applyFont="1" applyBorder="1" applyAlignment="1">
      <alignment horizontal="center" vertical="center"/>
      <protection/>
    </xf>
    <xf numFmtId="0" fontId="71" fillId="0" borderId="27" xfId="62" applyFont="1" applyBorder="1" applyAlignment="1">
      <alignment horizontal="center" vertical="center"/>
      <protection/>
    </xf>
    <xf numFmtId="0" fontId="71" fillId="0" borderId="17" xfId="62" applyFont="1" applyBorder="1" applyAlignment="1">
      <alignment horizontal="center" vertical="center"/>
      <protection/>
    </xf>
    <xf numFmtId="0" fontId="71" fillId="0" borderId="18" xfId="62" applyFont="1" applyBorder="1" applyAlignment="1">
      <alignment horizontal="center" vertical="center"/>
      <protection/>
    </xf>
    <xf numFmtId="176" fontId="75" fillId="0" borderId="22" xfId="0" applyNumberFormat="1" applyFont="1" applyFill="1" applyBorder="1" applyAlignment="1">
      <alignment horizontal="center" vertical="center"/>
    </xf>
    <xf numFmtId="0" fontId="74" fillId="0" borderId="34" xfId="62" applyFont="1" applyFill="1" applyBorder="1" applyAlignment="1">
      <alignment horizontal="center" vertical="center"/>
      <protection/>
    </xf>
    <xf numFmtId="0" fontId="75" fillId="0" borderId="14" xfId="62" applyFont="1" applyFill="1" applyBorder="1" applyAlignment="1">
      <alignment horizontal="center" vertical="center"/>
      <protection/>
    </xf>
    <xf numFmtId="0" fontId="74" fillId="0" borderId="32" xfId="62" applyFont="1" applyFill="1" applyBorder="1" applyAlignment="1">
      <alignment horizontal="center" vertical="center"/>
      <protection/>
    </xf>
    <xf numFmtId="0" fontId="74" fillId="0" borderId="14" xfId="62" applyFont="1" applyFill="1" applyBorder="1" applyAlignment="1">
      <alignment horizontal="center" vertical="center"/>
      <protection/>
    </xf>
    <xf numFmtId="0" fontId="75" fillId="0" borderId="33" xfId="62" applyFont="1" applyFill="1" applyBorder="1" applyAlignment="1">
      <alignment horizontal="center" vertical="center"/>
      <protection/>
    </xf>
    <xf numFmtId="0" fontId="75" fillId="0" borderId="34" xfId="62" applyFont="1" applyFill="1" applyBorder="1" applyAlignment="1">
      <alignment horizontal="center" vertical="center"/>
      <protection/>
    </xf>
    <xf numFmtId="0" fontId="79" fillId="0" borderId="14" xfId="62" applyFont="1" applyFill="1" applyBorder="1" applyAlignment="1">
      <alignment horizontal="center" vertical="center"/>
      <protection/>
    </xf>
    <xf numFmtId="0" fontId="75" fillId="0" borderId="32" xfId="62" applyFont="1" applyFill="1" applyBorder="1" applyAlignment="1">
      <alignment horizontal="center" vertical="center"/>
      <protection/>
    </xf>
    <xf numFmtId="0" fontId="71" fillId="33" borderId="13" xfId="0" applyFont="1" applyFill="1" applyBorder="1" applyAlignment="1">
      <alignment vertical="center" wrapText="1"/>
    </xf>
    <xf numFmtId="0" fontId="71" fillId="33" borderId="13" xfId="62" applyFont="1" applyFill="1" applyBorder="1" applyAlignment="1">
      <alignment horizontal="center" vertical="center"/>
      <protection/>
    </xf>
    <xf numFmtId="0" fontId="74" fillId="33" borderId="16" xfId="62" applyFont="1" applyFill="1" applyBorder="1" applyAlignment="1">
      <alignment horizontal="center" vertical="center"/>
      <protection/>
    </xf>
    <xf numFmtId="0" fontId="71" fillId="33" borderId="35" xfId="62" applyFont="1" applyFill="1" applyBorder="1" applyAlignment="1">
      <alignment horizontal="center" vertical="center"/>
      <protection/>
    </xf>
    <xf numFmtId="176" fontId="71" fillId="33" borderId="36" xfId="62" applyNumberFormat="1" applyFont="1" applyFill="1" applyBorder="1" applyAlignment="1">
      <alignment horizontal="center" vertical="center"/>
      <protection/>
    </xf>
    <xf numFmtId="0" fontId="71" fillId="33" borderId="37" xfId="0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 wrapText="1"/>
    </xf>
    <xf numFmtId="0" fontId="71" fillId="33" borderId="16" xfId="62" applyFont="1" applyFill="1" applyBorder="1" applyAlignment="1">
      <alignment horizontal="center" vertical="center"/>
      <protection/>
    </xf>
    <xf numFmtId="0" fontId="71" fillId="33" borderId="36" xfId="62" applyFont="1" applyFill="1" applyBorder="1" applyAlignment="1">
      <alignment horizontal="center" vertical="center"/>
      <protection/>
    </xf>
    <xf numFmtId="0" fontId="71" fillId="33" borderId="37" xfId="62" applyFont="1" applyFill="1" applyBorder="1" applyAlignment="1">
      <alignment horizontal="center" vertical="center"/>
      <protection/>
    </xf>
    <xf numFmtId="0" fontId="71" fillId="33" borderId="17" xfId="0" applyFont="1" applyFill="1" applyBorder="1" applyAlignment="1">
      <alignment vertical="center" wrapText="1"/>
    </xf>
    <xf numFmtId="0" fontId="71" fillId="33" borderId="17" xfId="62" applyFont="1" applyFill="1" applyBorder="1" applyAlignment="1">
      <alignment horizontal="center" vertical="center"/>
      <protection/>
    </xf>
    <xf numFmtId="0" fontId="74" fillId="33" borderId="14" xfId="62" applyFont="1" applyFill="1" applyBorder="1" applyAlignment="1">
      <alignment horizontal="center" vertical="center"/>
      <protection/>
    </xf>
    <xf numFmtId="0" fontId="71" fillId="33" borderId="25" xfId="62" applyFont="1" applyFill="1" applyBorder="1" applyAlignment="1">
      <alignment horizontal="center" vertical="center"/>
      <protection/>
    </xf>
    <xf numFmtId="176" fontId="71" fillId="33" borderId="18" xfId="62" applyNumberFormat="1" applyFont="1" applyFill="1" applyBorder="1" applyAlignment="1">
      <alignment horizontal="center" vertical="center"/>
      <protection/>
    </xf>
    <xf numFmtId="0" fontId="71" fillId="33" borderId="30" xfId="0" applyFont="1" applyFill="1" applyBorder="1" applyAlignment="1">
      <alignment horizontal="center" vertical="center" wrapText="1"/>
    </xf>
    <xf numFmtId="0" fontId="71" fillId="33" borderId="17" xfId="0" applyFont="1" applyFill="1" applyBorder="1" applyAlignment="1">
      <alignment horizontal="center" vertical="center" wrapText="1"/>
    </xf>
    <xf numFmtId="0" fontId="71" fillId="33" borderId="14" xfId="62" applyFont="1" applyFill="1" applyBorder="1" applyAlignment="1">
      <alignment horizontal="center" vertical="center"/>
      <protection/>
    </xf>
    <xf numFmtId="0" fontId="71" fillId="33" borderId="18" xfId="62" applyFont="1" applyFill="1" applyBorder="1" applyAlignment="1">
      <alignment horizontal="center" vertical="center"/>
      <protection/>
    </xf>
    <xf numFmtId="0" fontId="71" fillId="33" borderId="30" xfId="62" applyFont="1" applyFill="1" applyBorder="1" applyAlignment="1">
      <alignment horizontal="center" vertical="center"/>
      <protection/>
    </xf>
    <xf numFmtId="0" fontId="71" fillId="33" borderId="22" xfId="0" applyFont="1" applyFill="1" applyBorder="1" applyAlignment="1">
      <alignment vertical="center" wrapText="1"/>
    </xf>
    <xf numFmtId="0" fontId="71" fillId="33" borderId="22" xfId="62" applyFont="1" applyFill="1" applyBorder="1" applyAlignment="1">
      <alignment horizontal="center" vertical="center"/>
      <protection/>
    </xf>
    <xf numFmtId="0" fontId="75" fillId="33" borderId="32" xfId="62" applyFont="1" applyFill="1" applyBorder="1" applyAlignment="1">
      <alignment horizontal="center" vertical="center"/>
      <protection/>
    </xf>
    <xf numFmtId="0" fontId="71" fillId="33" borderId="27" xfId="62" applyFont="1" applyFill="1" applyBorder="1" applyAlignment="1">
      <alignment horizontal="center" vertical="center"/>
      <protection/>
    </xf>
    <xf numFmtId="176" fontId="71" fillId="33" borderId="23" xfId="62" applyNumberFormat="1" applyFont="1" applyFill="1" applyBorder="1" applyAlignment="1">
      <alignment horizontal="center" vertical="center"/>
      <protection/>
    </xf>
    <xf numFmtId="0" fontId="71" fillId="33" borderId="24" xfId="0" applyFont="1" applyFill="1" applyBorder="1" applyAlignment="1">
      <alignment horizontal="center" vertical="center" wrapText="1"/>
    </xf>
    <xf numFmtId="0" fontId="71" fillId="33" borderId="22" xfId="0" applyFont="1" applyFill="1" applyBorder="1" applyAlignment="1">
      <alignment horizontal="center" vertical="center" wrapText="1"/>
    </xf>
    <xf numFmtId="0" fontId="71" fillId="33" borderId="32" xfId="0" applyFont="1" applyFill="1" applyBorder="1" applyAlignment="1">
      <alignment horizontal="center" vertical="center" wrapText="1"/>
    </xf>
    <xf numFmtId="0" fontId="72" fillId="33" borderId="27" xfId="0" applyFont="1" applyFill="1" applyBorder="1" applyAlignment="1">
      <alignment horizontal="center" vertical="center" wrapText="1"/>
    </xf>
    <xf numFmtId="0" fontId="72" fillId="33" borderId="22" xfId="0" applyFont="1" applyFill="1" applyBorder="1" applyAlignment="1">
      <alignment horizontal="center" vertical="center" wrapText="1"/>
    </xf>
    <xf numFmtId="0" fontId="73" fillId="33" borderId="22" xfId="0" applyFont="1" applyFill="1" applyBorder="1" applyAlignment="1">
      <alignment horizontal="center" vertical="center" wrapText="1"/>
    </xf>
    <xf numFmtId="0" fontId="73" fillId="33" borderId="23" xfId="0" applyFont="1" applyFill="1" applyBorder="1" applyAlignment="1">
      <alignment horizontal="center" vertical="center" wrapText="1"/>
    </xf>
    <xf numFmtId="176" fontId="73" fillId="33" borderId="24" xfId="0" applyNumberFormat="1" applyFont="1" applyFill="1" applyBorder="1" applyAlignment="1">
      <alignment horizontal="center" vertical="center" wrapText="1"/>
    </xf>
    <xf numFmtId="176" fontId="73" fillId="33" borderId="22" xfId="0" applyNumberFormat="1" applyFont="1" applyFill="1" applyBorder="1" applyAlignment="1">
      <alignment horizontal="center" vertical="center" wrapText="1"/>
    </xf>
    <xf numFmtId="0" fontId="71" fillId="33" borderId="23" xfId="62" applyFont="1" applyFill="1" applyBorder="1" applyAlignment="1">
      <alignment horizontal="center" vertical="center"/>
      <protection/>
    </xf>
    <xf numFmtId="0" fontId="79" fillId="33" borderId="16" xfId="62" applyFont="1" applyFill="1" applyBorder="1" applyAlignment="1">
      <alignment horizontal="center" vertical="center"/>
      <protection/>
    </xf>
    <xf numFmtId="0" fontId="71" fillId="33" borderId="17" xfId="0" applyFont="1" applyFill="1" applyBorder="1" applyAlignment="1">
      <alignment vertical="center"/>
    </xf>
    <xf numFmtId="0" fontId="75" fillId="33" borderId="14" xfId="62" applyFont="1" applyFill="1" applyBorder="1" applyAlignment="1">
      <alignment horizontal="center" vertical="center"/>
      <protection/>
    </xf>
    <xf numFmtId="0" fontId="71" fillId="33" borderId="14" xfId="0" applyFont="1" applyFill="1" applyBorder="1" applyAlignment="1">
      <alignment horizontal="center" vertical="center" wrapText="1"/>
    </xf>
    <xf numFmtId="0" fontId="72" fillId="33" borderId="25" xfId="0" applyFont="1" applyFill="1" applyBorder="1" applyAlignment="1">
      <alignment horizontal="center" vertical="center" wrapText="1"/>
    </xf>
    <xf numFmtId="0" fontId="72" fillId="33" borderId="17" xfId="0" applyFont="1" applyFill="1" applyBorder="1" applyAlignment="1">
      <alignment horizontal="center" vertical="center" wrapText="1"/>
    </xf>
    <xf numFmtId="0" fontId="73" fillId="33" borderId="17" xfId="0" applyFont="1" applyFill="1" applyBorder="1" applyAlignment="1">
      <alignment horizontal="center" vertical="center" wrapText="1"/>
    </xf>
    <xf numFmtId="0" fontId="73" fillId="33" borderId="18" xfId="0" applyFont="1" applyFill="1" applyBorder="1" applyAlignment="1">
      <alignment horizontal="center" vertical="center" wrapText="1"/>
    </xf>
    <xf numFmtId="176" fontId="73" fillId="33" borderId="30" xfId="0" applyNumberFormat="1" applyFont="1" applyFill="1" applyBorder="1" applyAlignment="1">
      <alignment horizontal="center" vertical="center" wrapText="1"/>
    </xf>
    <xf numFmtId="176" fontId="73" fillId="33" borderId="17" xfId="0" applyNumberFormat="1" applyFont="1" applyFill="1" applyBorder="1" applyAlignment="1">
      <alignment horizontal="center" vertical="center" wrapText="1"/>
    </xf>
    <xf numFmtId="0" fontId="75" fillId="33" borderId="16" xfId="62" applyFont="1" applyFill="1" applyBorder="1" applyAlignment="1">
      <alignment horizontal="center" vertical="center"/>
      <protection/>
    </xf>
    <xf numFmtId="0" fontId="71" fillId="33" borderId="11" xfId="0" applyFont="1" applyFill="1" applyBorder="1" applyAlignment="1">
      <alignment vertical="center" wrapText="1"/>
    </xf>
    <xf numFmtId="0" fontId="71" fillId="33" borderId="11" xfId="62" applyFont="1" applyFill="1" applyBorder="1" applyAlignment="1">
      <alignment horizontal="center" vertical="center"/>
      <protection/>
    </xf>
    <xf numFmtId="0" fontId="75" fillId="33" borderId="33" xfId="62" applyFont="1" applyFill="1" applyBorder="1" applyAlignment="1">
      <alignment horizontal="center" vertical="center"/>
      <protection/>
    </xf>
    <xf numFmtId="0" fontId="71" fillId="33" borderId="26" xfId="62" applyFont="1" applyFill="1" applyBorder="1" applyAlignment="1">
      <alignment horizontal="center" vertical="center"/>
      <protection/>
    </xf>
    <xf numFmtId="176" fontId="71" fillId="33" borderId="19" xfId="62" applyNumberFormat="1" applyFont="1" applyFill="1" applyBorder="1" applyAlignment="1">
      <alignment horizontal="center" vertical="center"/>
      <protection/>
    </xf>
    <xf numFmtId="0" fontId="71" fillId="33" borderId="31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1" fillId="33" borderId="33" xfId="62" applyFont="1" applyFill="1" applyBorder="1" applyAlignment="1">
      <alignment horizontal="center" vertical="center"/>
      <protection/>
    </xf>
    <xf numFmtId="0" fontId="71" fillId="33" borderId="19" xfId="62" applyFont="1" applyFill="1" applyBorder="1" applyAlignment="1">
      <alignment horizontal="center" vertical="center"/>
      <protection/>
    </xf>
    <xf numFmtId="0" fontId="71" fillId="33" borderId="31" xfId="62" applyFont="1" applyFill="1" applyBorder="1" applyAlignment="1">
      <alignment horizontal="center" vertical="center"/>
      <protection/>
    </xf>
    <xf numFmtId="0" fontId="71" fillId="33" borderId="21" xfId="0" applyFont="1" applyFill="1" applyBorder="1" applyAlignment="1">
      <alignment vertical="center" wrapText="1"/>
    </xf>
    <xf numFmtId="0" fontId="71" fillId="33" borderId="21" xfId="62" applyFont="1" applyFill="1" applyBorder="1" applyAlignment="1">
      <alignment horizontal="center" vertical="center"/>
      <protection/>
    </xf>
    <xf numFmtId="0" fontId="75" fillId="33" borderId="34" xfId="62" applyFont="1" applyFill="1" applyBorder="1" applyAlignment="1">
      <alignment horizontal="center" vertical="center"/>
      <protection/>
    </xf>
    <xf numFmtId="0" fontId="71" fillId="33" borderId="29" xfId="62" applyFont="1" applyFill="1" applyBorder="1" applyAlignment="1">
      <alignment horizontal="center" vertical="center"/>
      <protection/>
    </xf>
    <xf numFmtId="176" fontId="71" fillId="33" borderId="20" xfId="62" applyNumberFormat="1" applyFont="1" applyFill="1" applyBorder="1" applyAlignment="1">
      <alignment horizontal="center" vertical="center"/>
      <protection/>
    </xf>
    <xf numFmtId="0" fontId="71" fillId="33" borderId="28" xfId="0" applyFont="1" applyFill="1" applyBorder="1" applyAlignment="1">
      <alignment horizontal="center" vertical="center" wrapText="1"/>
    </xf>
    <xf numFmtId="0" fontId="71" fillId="33" borderId="21" xfId="0" applyFont="1" applyFill="1" applyBorder="1" applyAlignment="1">
      <alignment horizontal="center" vertical="center" wrapText="1"/>
    </xf>
    <xf numFmtId="0" fontId="71" fillId="33" borderId="34" xfId="0" applyFont="1" applyFill="1" applyBorder="1" applyAlignment="1">
      <alignment horizontal="center" vertical="center" wrapText="1"/>
    </xf>
    <xf numFmtId="0" fontId="72" fillId="33" borderId="29" xfId="0" applyFont="1" applyFill="1" applyBorder="1" applyAlignment="1">
      <alignment horizontal="center" vertical="center" wrapText="1"/>
    </xf>
    <xf numFmtId="0" fontId="72" fillId="33" borderId="21" xfId="0" applyFont="1" applyFill="1" applyBorder="1" applyAlignment="1">
      <alignment horizontal="center" vertical="center" wrapText="1"/>
    </xf>
    <xf numFmtId="0" fontId="73" fillId="33" borderId="21" xfId="0" applyFont="1" applyFill="1" applyBorder="1" applyAlignment="1">
      <alignment horizontal="center" vertical="center" wrapText="1"/>
    </xf>
    <xf numFmtId="0" fontId="73" fillId="33" borderId="20" xfId="0" applyFont="1" applyFill="1" applyBorder="1" applyAlignment="1">
      <alignment horizontal="center" vertical="center" wrapText="1"/>
    </xf>
    <xf numFmtId="176" fontId="73" fillId="33" borderId="28" xfId="0" applyNumberFormat="1" applyFont="1" applyFill="1" applyBorder="1" applyAlignment="1">
      <alignment horizontal="center" vertical="center" wrapText="1"/>
    </xf>
    <xf numFmtId="176" fontId="73" fillId="33" borderId="21" xfId="0" applyNumberFormat="1" applyFont="1" applyFill="1" applyBorder="1" applyAlignment="1">
      <alignment horizontal="center" vertical="center" wrapText="1"/>
    </xf>
    <xf numFmtId="0" fontId="71" fillId="33" borderId="20" xfId="62" applyFont="1" applyFill="1" applyBorder="1" applyAlignment="1">
      <alignment horizontal="center" vertical="center"/>
      <protection/>
    </xf>
    <xf numFmtId="0" fontId="79" fillId="33" borderId="14" xfId="62" applyFont="1" applyFill="1" applyBorder="1" applyAlignment="1">
      <alignment horizontal="center" vertical="center"/>
      <protection/>
    </xf>
    <xf numFmtId="0" fontId="71" fillId="33" borderId="32" xfId="62" applyFont="1" applyFill="1" applyBorder="1" applyAlignment="1">
      <alignment horizontal="center" vertical="center"/>
      <protection/>
    </xf>
    <xf numFmtId="0" fontId="71" fillId="33" borderId="24" xfId="62" applyFont="1" applyFill="1" applyBorder="1" applyAlignment="1">
      <alignment horizontal="center" vertical="center"/>
      <protection/>
    </xf>
    <xf numFmtId="0" fontId="71" fillId="33" borderId="21" xfId="0" applyFont="1" applyFill="1" applyBorder="1" applyAlignment="1">
      <alignment vertical="center"/>
    </xf>
    <xf numFmtId="176" fontId="75" fillId="33" borderId="21" xfId="0" applyNumberFormat="1" applyFont="1" applyFill="1" applyBorder="1" applyAlignment="1">
      <alignment horizontal="center" vertical="center"/>
    </xf>
    <xf numFmtId="176" fontId="75" fillId="33" borderId="17" xfId="0" applyNumberFormat="1" applyFont="1" applyFill="1" applyBorder="1" applyAlignment="1">
      <alignment horizontal="center" vertical="center"/>
    </xf>
    <xf numFmtId="0" fontId="71" fillId="33" borderId="13" xfId="0" applyFont="1" applyFill="1" applyBorder="1" applyAlignment="1">
      <alignment vertical="center" shrinkToFit="1"/>
    </xf>
    <xf numFmtId="0" fontId="71" fillId="33" borderId="16" xfId="0" applyFont="1" applyFill="1" applyBorder="1" applyAlignment="1">
      <alignment horizontal="center" vertical="center" wrapText="1"/>
    </xf>
    <xf numFmtId="0" fontId="72" fillId="33" borderId="35" xfId="0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 wrapText="1"/>
    </xf>
    <xf numFmtId="0" fontId="73" fillId="33" borderId="36" xfId="0" applyFont="1" applyFill="1" applyBorder="1" applyAlignment="1">
      <alignment horizontal="center" vertical="center" wrapText="1"/>
    </xf>
    <xf numFmtId="176" fontId="73" fillId="33" borderId="37" xfId="0" applyNumberFormat="1" applyFont="1" applyFill="1" applyBorder="1" applyAlignment="1">
      <alignment horizontal="center" vertical="center" wrapText="1"/>
    </xf>
    <xf numFmtId="176" fontId="73" fillId="33" borderId="13" xfId="0" applyNumberFormat="1" applyFont="1" applyFill="1" applyBorder="1" applyAlignment="1">
      <alignment horizontal="center" vertical="center" wrapText="1"/>
    </xf>
    <xf numFmtId="177" fontId="71" fillId="35" borderId="23" xfId="62" applyNumberFormat="1" applyFont="1" applyFill="1" applyBorder="1" applyAlignment="1">
      <alignment horizontal="center" vertical="center" shrinkToFit="1"/>
      <protection/>
    </xf>
    <xf numFmtId="0" fontId="60" fillId="0" borderId="0" xfId="62" applyFont="1" applyBorder="1" applyAlignment="1">
      <alignment horizontal="left" vertical="center"/>
      <protection/>
    </xf>
    <xf numFmtId="0" fontId="78" fillId="35" borderId="27" xfId="62" applyFont="1" applyFill="1" applyBorder="1" applyAlignment="1">
      <alignment horizontal="center" vertical="center"/>
      <protection/>
    </xf>
    <xf numFmtId="0" fontId="78" fillId="35" borderId="22" xfId="62" applyFont="1" applyFill="1" applyBorder="1" applyAlignment="1">
      <alignment horizontal="center" vertical="center"/>
      <protection/>
    </xf>
    <xf numFmtId="0" fontId="71" fillId="0" borderId="29" xfId="62" applyFont="1" applyBorder="1" applyAlignment="1">
      <alignment horizontal="center" vertical="center" wrapText="1"/>
      <protection/>
    </xf>
    <xf numFmtId="0" fontId="71" fillId="0" borderId="25" xfId="62" applyFont="1" applyBorder="1" applyAlignment="1">
      <alignment horizontal="center" vertical="center"/>
      <protection/>
    </xf>
    <xf numFmtId="0" fontId="71" fillId="0" borderId="27" xfId="62" applyFont="1" applyBorder="1" applyAlignment="1">
      <alignment horizontal="center" vertical="center"/>
      <protection/>
    </xf>
    <xf numFmtId="0" fontId="71" fillId="34" borderId="29" xfId="62" applyFont="1" applyFill="1" applyBorder="1" applyAlignment="1">
      <alignment horizontal="center" vertical="center" wrapText="1"/>
      <protection/>
    </xf>
    <xf numFmtId="0" fontId="71" fillId="34" borderId="25" xfId="62" applyFont="1" applyFill="1" applyBorder="1" applyAlignment="1">
      <alignment horizontal="center" vertical="center"/>
      <protection/>
    </xf>
    <xf numFmtId="0" fontId="71" fillId="34" borderId="27" xfId="62" applyFont="1" applyFill="1" applyBorder="1" applyAlignment="1">
      <alignment horizontal="center" vertical="center"/>
      <protection/>
    </xf>
    <xf numFmtId="0" fontId="71" fillId="33" borderId="35" xfId="62" applyFont="1" applyFill="1" applyBorder="1" applyAlignment="1">
      <alignment horizontal="center" vertical="center" wrapText="1"/>
      <protection/>
    </xf>
    <xf numFmtId="0" fontId="71" fillId="33" borderId="25" xfId="62" applyFont="1" applyFill="1" applyBorder="1" applyAlignment="1">
      <alignment horizontal="center" vertical="center" wrapText="1"/>
      <protection/>
    </xf>
    <xf numFmtId="0" fontId="71" fillId="33" borderId="26" xfId="62" applyFont="1" applyFill="1" applyBorder="1" applyAlignment="1">
      <alignment horizontal="center" vertical="center"/>
      <protection/>
    </xf>
    <xf numFmtId="0" fontId="71" fillId="0" borderId="35" xfId="62" applyFont="1" applyBorder="1" applyAlignment="1">
      <alignment horizontal="center" vertical="center" wrapText="1"/>
      <protection/>
    </xf>
    <xf numFmtId="0" fontId="71" fillId="0" borderId="25" xfId="62" applyFont="1" applyBorder="1" applyAlignment="1">
      <alignment horizontal="center" vertical="center" wrapText="1"/>
      <protection/>
    </xf>
    <xf numFmtId="0" fontId="71" fillId="0" borderId="26" xfId="62" applyFont="1" applyBorder="1" applyAlignment="1">
      <alignment horizontal="center" vertical="center" wrapText="1"/>
      <protection/>
    </xf>
    <xf numFmtId="0" fontId="71" fillId="0" borderId="27" xfId="62" applyFont="1" applyBorder="1" applyAlignment="1">
      <alignment horizontal="center" vertical="center" wrapText="1"/>
      <protection/>
    </xf>
    <xf numFmtId="0" fontId="71" fillId="34" borderId="27" xfId="62" applyFont="1" applyFill="1" applyBorder="1" applyAlignment="1">
      <alignment horizontal="center" vertical="center" wrapText="1"/>
      <protection/>
    </xf>
    <xf numFmtId="0" fontId="71" fillId="0" borderId="30" xfId="62" applyFont="1" applyBorder="1" applyAlignment="1">
      <alignment horizontal="center" vertical="center" wrapText="1"/>
      <protection/>
    </xf>
    <xf numFmtId="0" fontId="71" fillId="0" borderId="31" xfId="62" applyFont="1" applyBorder="1" applyAlignment="1">
      <alignment horizontal="center" vertical="center" wrapText="1"/>
      <protection/>
    </xf>
    <xf numFmtId="0" fontId="71" fillId="33" borderId="38" xfId="62" applyFont="1" applyFill="1" applyBorder="1" applyAlignment="1">
      <alignment horizontal="center" vertical="center"/>
      <protection/>
    </xf>
    <xf numFmtId="0" fontId="71" fillId="33" borderId="35" xfId="62" applyFont="1" applyFill="1" applyBorder="1" applyAlignment="1">
      <alignment horizontal="center" vertical="center"/>
      <protection/>
    </xf>
    <xf numFmtId="0" fontId="71" fillId="0" borderId="17" xfId="62" applyFont="1" applyBorder="1" applyAlignment="1">
      <alignment horizontal="center" vertical="center" wrapText="1"/>
      <protection/>
    </xf>
    <xf numFmtId="0" fontId="71" fillId="0" borderId="11" xfId="62" applyFont="1" applyBorder="1" applyAlignment="1">
      <alignment horizontal="center" vertical="center" wrapText="1"/>
      <protection/>
    </xf>
    <xf numFmtId="0" fontId="71" fillId="0" borderId="18" xfId="62" applyFont="1" applyBorder="1" applyAlignment="1">
      <alignment horizontal="center" vertical="center" wrapText="1"/>
      <protection/>
    </xf>
    <xf numFmtId="0" fontId="71" fillId="0" borderId="19" xfId="62" applyFont="1" applyBorder="1" applyAlignment="1">
      <alignment horizontal="center" vertical="center" wrapText="1"/>
      <protection/>
    </xf>
    <xf numFmtId="0" fontId="80" fillId="0" borderId="17" xfId="62" applyFont="1" applyBorder="1" applyAlignment="1">
      <alignment horizontal="center" vertical="center" wrapText="1"/>
      <protection/>
    </xf>
    <xf numFmtId="0" fontId="71" fillId="0" borderId="26" xfId="62" applyFont="1" applyBorder="1" applyAlignment="1">
      <alignment horizontal="center" vertical="center"/>
      <protection/>
    </xf>
    <xf numFmtId="0" fontId="81" fillId="0" borderId="0" xfId="62" applyFont="1" applyBorder="1" applyAlignment="1">
      <alignment horizontal="right"/>
      <protection/>
    </xf>
    <xf numFmtId="0" fontId="60" fillId="0" borderId="11" xfId="62" applyFont="1" applyBorder="1" applyAlignment="1">
      <alignment horizontal="center" vertical="center"/>
      <protection/>
    </xf>
    <xf numFmtId="0" fontId="60" fillId="0" borderId="10" xfId="62" applyFont="1" applyBorder="1" applyAlignment="1">
      <alignment horizontal="center" vertical="center"/>
      <protection/>
    </xf>
    <xf numFmtId="0" fontId="60" fillId="0" borderId="39" xfId="62" applyFont="1" applyBorder="1" applyAlignment="1">
      <alignment horizontal="center" vertical="center"/>
      <protection/>
    </xf>
    <xf numFmtId="0" fontId="60" fillId="0" borderId="33" xfId="62" applyFont="1" applyBorder="1" applyAlignment="1">
      <alignment horizontal="center" vertical="center"/>
      <protection/>
    </xf>
    <xf numFmtId="0" fontId="60" fillId="0" borderId="40" xfId="62" applyFont="1" applyBorder="1" applyAlignment="1">
      <alignment horizontal="center" vertical="center"/>
      <protection/>
    </xf>
    <xf numFmtId="0" fontId="60" fillId="0" borderId="41" xfId="62" applyFont="1" applyBorder="1" applyAlignment="1">
      <alignment horizontal="center" vertical="center"/>
      <protection/>
    </xf>
    <xf numFmtId="0" fontId="71" fillId="0" borderId="29" xfId="62" applyFont="1" applyBorder="1" applyAlignment="1">
      <alignment horizontal="center" vertical="center"/>
      <protection/>
    </xf>
    <xf numFmtId="0" fontId="71" fillId="0" borderId="21" xfId="62" applyFont="1" applyBorder="1" applyAlignment="1">
      <alignment horizontal="center" vertical="center"/>
      <protection/>
    </xf>
    <xf numFmtId="0" fontId="71" fillId="0" borderId="17" xfId="62" applyFont="1" applyBorder="1" applyAlignment="1">
      <alignment horizontal="center" vertical="center"/>
      <protection/>
    </xf>
    <xf numFmtId="0" fontId="71" fillId="0" borderId="11" xfId="62" applyFont="1" applyBorder="1" applyAlignment="1">
      <alignment horizontal="center" vertical="center"/>
      <protection/>
    </xf>
    <xf numFmtId="0" fontId="71" fillId="0" borderId="21" xfId="62" applyFont="1" applyBorder="1" applyAlignment="1">
      <alignment horizontal="center" vertical="center" wrapText="1"/>
      <protection/>
    </xf>
    <xf numFmtId="0" fontId="71" fillId="0" borderId="34" xfId="62" applyFont="1" applyFill="1" applyBorder="1" applyAlignment="1">
      <alignment horizontal="center" vertical="center" wrapText="1"/>
      <protection/>
    </xf>
    <xf numFmtId="0" fontId="71" fillId="0" borderId="14" xfId="62" applyFont="1" applyFill="1" applyBorder="1" applyAlignment="1">
      <alignment horizontal="center" vertical="center" wrapText="1"/>
      <protection/>
    </xf>
    <xf numFmtId="0" fontId="71" fillId="0" borderId="33" xfId="62" applyFont="1" applyFill="1" applyBorder="1" applyAlignment="1">
      <alignment horizontal="center" vertical="center" wrapText="1"/>
      <protection/>
    </xf>
    <xf numFmtId="0" fontId="71" fillId="0" borderId="20" xfId="62" applyFont="1" applyBorder="1" applyAlignment="1">
      <alignment horizontal="center" vertical="center" wrapText="1"/>
      <protection/>
    </xf>
    <xf numFmtId="0" fontId="71" fillId="0" borderId="28" xfId="62" applyFont="1" applyBorder="1" applyAlignment="1">
      <alignment horizontal="center" vertical="center"/>
      <protection/>
    </xf>
    <xf numFmtId="0" fontId="71" fillId="0" borderId="34" xfId="62" applyFont="1" applyBorder="1" applyAlignment="1">
      <alignment horizontal="center" vertical="center"/>
      <protection/>
    </xf>
    <xf numFmtId="0" fontId="71" fillId="0" borderId="20" xfId="62" applyFont="1" applyBorder="1" applyAlignment="1">
      <alignment horizontal="center" vertical="center"/>
      <protection/>
    </xf>
    <xf numFmtId="0" fontId="71" fillId="0" borderId="18" xfId="62" applyFont="1" applyBorder="1" applyAlignment="1">
      <alignment horizontal="center" vertical="center"/>
      <protection/>
    </xf>
    <xf numFmtId="0" fontId="71" fillId="0" borderId="19" xfId="62" applyFont="1" applyBorder="1" applyAlignment="1">
      <alignment horizontal="center" vertical="center"/>
      <protection/>
    </xf>
    <xf numFmtId="0" fontId="71" fillId="0" borderId="30" xfId="62" applyFont="1" applyBorder="1" applyAlignment="1">
      <alignment horizontal="center" vertical="center"/>
      <protection/>
    </xf>
    <xf numFmtId="0" fontId="69" fillId="0" borderId="0" xfId="62" applyFont="1" applyBorder="1" applyAlignment="1" applyProtection="1">
      <alignment horizontal="center" vertical="center"/>
      <protection locked="0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tabSelected="1" zoomScale="130" zoomScaleNormal="130" zoomScalePageLayoutView="0" workbookViewId="0" topLeftCell="F1">
      <pane ySplit="5" topLeftCell="A6" activePane="bottomLeft" state="frozen"/>
      <selection pane="topLeft" activeCell="D1" sqref="D1"/>
      <selection pane="bottomLeft" activeCell="D1" sqref="D1:Z1"/>
    </sheetView>
  </sheetViews>
  <sheetFormatPr defaultColWidth="9.140625" defaultRowHeight="15"/>
  <cols>
    <col min="1" max="1" width="5.421875" style="13" hidden="1" customWidth="1"/>
    <col min="2" max="2" width="5.421875" style="15" hidden="1" customWidth="1"/>
    <col min="3" max="3" width="12.8515625" style="13" hidden="1" customWidth="1"/>
    <col min="4" max="4" width="5.8515625" style="15" customWidth="1"/>
    <col min="5" max="5" width="13.140625" style="15" bestFit="1" customWidth="1"/>
    <col min="6" max="9" width="5.140625" style="13" customWidth="1"/>
    <col min="10" max="11" width="4.57421875" style="13" customWidth="1"/>
    <col min="12" max="20" width="5.140625" style="13" customWidth="1"/>
    <col min="21" max="22" width="5.140625" style="14" customWidth="1"/>
    <col min="23" max="26" width="5.140625" style="13" customWidth="1"/>
    <col min="27" max="28" width="0" style="11" hidden="1" customWidth="1"/>
    <col min="29" max="16384" width="9.00390625" style="11" customWidth="1"/>
  </cols>
  <sheetData>
    <row r="1" spans="1:26" ht="23.25">
      <c r="A1" s="28"/>
      <c r="B1" s="29"/>
      <c r="C1" s="30"/>
      <c r="D1" s="280" t="s">
        <v>112</v>
      </c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</row>
    <row r="2" spans="1:26" ht="7.5" customHeight="1" thickBot="1">
      <c r="A2" s="12"/>
      <c r="B2" s="16"/>
      <c r="C2" s="12"/>
      <c r="D2" s="16"/>
      <c r="E2" s="1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258"/>
      <c r="Y2" s="258"/>
      <c r="Z2" s="258"/>
    </row>
    <row r="3" spans="1:26" ht="24.75" customHeight="1">
      <c r="A3" s="259" t="s">
        <v>0</v>
      </c>
      <c r="B3" s="259"/>
      <c r="C3" s="262" t="s">
        <v>1</v>
      </c>
      <c r="D3" s="265" t="s">
        <v>53</v>
      </c>
      <c r="E3" s="266" t="s">
        <v>54</v>
      </c>
      <c r="F3" s="269" t="s">
        <v>2</v>
      </c>
      <c r="G3" s="270" t="s">
        <v>61</v>
      </c>
      <c r="H3" s="234" t="s">
        <v>77</v>
      </c>
      <c r="I3" s="273"/>
      <c r="J3" s="274" t="s">
        <v>79</v>
      </c>
      <c r="K3" s="266"/>
      <c r="L3" s="266"/>
      <c r="M3" s="266"/>
      <c r="N3" s="266"/>
      <c r="O3" s="266"/>
      <c r="P3" s="266"/>
      <c r="Q3" s="275"/>
      <c r="R3" s="265" t="s">
        <v>78</v>
      </c>
      <c r="S3" s="266"/>
      <c r="T3" s="266"/>
      <c r="U3" s="266"/>
      <c r="V3" s="276"/>
      <c r="W3" s="274" t="s">
        <v>3</v>
      </c>
      <c r="X3" s="266"/>
      <c r="Y3" s="266"/>
      <c r="Z3" s="276"/>
    </row>
    <row r="4" spans="1:26" ht="19.5" customHeight="1">
      <c r="A4" s="260"/>
      <c r="B4" s="260"/>
      <c r="C4" s="263"/>
      <c r="D4" s="235"/>
      <c r="E4" s="267"/>
      <c r="F4" s="252"/>
      <c r="G4" s="271"/>
      <c r="H4" s="235" t="s">
        <v>44</v>
      </c>
      <c r="I4" s="277" t="s">
        <v>37</v>
      </c>
      <c r="J4" s="279" t="s">
        <v>80</v>
      </c>
      <c r="K4" s="267"/>
      <c r="L4" s="267"/>
      <c r="M4" s="267"/>
      <c r="N4" s="267"/>
      <c r="O4" s="267"/>
      <c r="P4" s="32" t="s">
        <v>62</v>
      </c>
      <c r="Q4" s="79" t="s">
        <v>55</v>
      </c>
      <c r="R4" s="244" t="s">
        <v>36</v>
      </c>
      <c r="S4" s="256" t="s">
        <v>56</v>
      </c>
      <c r="T4" s="252" t="s">
        <v>70</v>
      </c>
      <c r="U4" s="252" t="s">
        <v>4</v>
      </c>
      <c r="V4" s="254" t="s">
        <v>5</v>
      </c>
      <c r="W4" s="248" t="s">
        <v>6</v>
      </c>
      <c r="X4" s="267" t="s">
        <v>7</v>
      </c>
      <c r="Y4" s="252" t="s">
        <v>8</v>
      </c>
      <c r="Z4" s="254" t="s">
        <v>38</v>
      </c>
    </row>
    <row r="5" spans="1:26" ht="24.75" customHeight="1" thickBot="1">
      <c r="A5" s="261"/>
      <c r="B5" s="261"/>
      <c r="C5" s="264"/>
      <c r="D5" s="257"/>
      <c r="E5" s="268"/>
      <c r="F5" s="253"/>
      <c r="G5" s="272"/>
      <c r="H5" s="257"/>
      <c r="I5" s="278"/>
      <c r="J5" s="95" t="s">
        <v>75</v>
      </c>
      <c r="K5" s="87" t="s">
        <v>74</v>
      </c>
      <c r="L5" s="87" t="s">
        <v>76</v>
      </c>
      <c r="M5" s="87" t="s">
        <v>72</v>
      </c>
      <c r="N5" s="87" t="s">
        <v>73</v>
      </c>
      <c r="O5" s="87" t="s">
        <v>63</v>
      </c>
      <c r="P5" s="88" t="s">
        <v>45</v>
      </c>
      <c r="Q5" s="102" t="s">
        <v>52</v>
      </c>
      <c r="R5" s="245"/>
      <c r="S5" s="253"/>
      <c r="T5" s="253"/>
      <c r="U5" s="253"/>
      <c r="V5" s="255"/>
      <c r="W5" s="249"/>
      <c r="X5" s="268"/>
      <c r="Y5" s="253"/>
      <c r="Z5" s="255"/>
    </row>
    <row r="6" spans="1:28" ht="15.75" customHeight="1" thickTop="1">
      <c r="A6" s="3" t="s">
        <v>9</v>
      </c>
      <c r="B6" s="17">
        <v>10</v>
      </c>
      <c r="C6" s="8" t="s">
        <v>10</v>
      </c>
      <c r="D6" s="237" t="s">
        <v>100</v>
      </c>
      <c r="E6" s="89" t="s">
        <v>46</v>
      </c>
      <c r="F6" s="73">
        <v>30</v>
      </c>
      <c r="G6" s="137">
        <v>29</v>
      </c>
      <c r="H6" s="74">
        <v>23</v>
      </c>
      <c r="I6" s="48">
        <f aca="true" t="shared" si="0" ref="I6:I41">G6-H6</f>
        <v>6</v>
      </c>
      <c r="J6" s="96">
        <v>5</v>
      </c>
      <c r="K6" s="49">
        <v>13</v>
      </c>
      <c r="L6" s="49">
        <v>1</v>
      </c>
      <c r="M6" s="49"/>
      <c r="N6" s="61">
        <v>1</v>
      </c>
      <c r="O6" s="61">
        <v>1</v>
      </c>
      <c r="P6" s="61">
        <v>2</v>
      </c>
      <c r="Q6" s="103"/>
      <c r="R6" s="116">
        <v>2</v>
      </c>
      <c r="S6" s="62"/>
      <c r="T6" s="63" t="s">
        <v>69</v>
      </c>
      <c r="U6" s="63" t="s">
        <v>69</v>
      </c>
      <c r="V6" s="117" t="s">
        <v>69</v>
      </c>
      <c r="W6" s="111"/>
      <c r="X6" s="64">
        <v>6</v>
      </c>
      <c r="Y6" s="64"/>
      <c r="Z6" s="75" t="s">
        <v>110</v>
      </c>
      <c r="AA6" s="11">
        <f>SUM(L6:Q6)</f>
        <v>5</v>
      </c>
      <c r="AB6" s="67">
        <f aca="true" t="shared" si="1" ref="AB6:AB41">H6+I6</f>
        <v>29</v>
      </c>
    </row>
    <row r="7" spans="1:28" ht="15.75" customHeight="1">
      <c r="A7" s="1"/>
      <c r="B7" s="17">
        <v>14</v>
      </c>
      <c r="C7" s="9" t="s">
        <v>40</v>
      </c>
      <c r="D7" s="238"/>
      <c r="E7" s="82" t="s">
        <v>47</v>
      </c>
      <c r="F7" s="76">
        <v>30</v>
      </c>
      <c r="G7" s="138">
        <v>30</v>
      </c>
      <c r="H7" s="69">
        <v>24</v>
      </c>
      <c r="I7" s="34">
        <f t="shared" si="0"/>
        <v>6</v>
      </c>
      <c r="J7" s="97">
        <v>6</v>
      </c>
      <c r="K7" s="35">
        <v>13</v>
      </c>
      <c r="L7" s="35">
        <v>1</v>
      </c>
      <c r="M7" s="35"/>
      <c r="N7" s="36">
        <v>1</v>
      </c>
      <c r="O7" s="36">
        <v>1</v>
      </c>
      <c r="P7" s="36">
        <v>2</v>
      </c>
      <c r="Q7" s="104"/>
      <c r="R7" s="118">
        <v>2</v>
      </c>
      <c r="S7" s="37"/>
      <c r="T7" s="38" t="s">
        <v>69</v>
      </c>
      <c r="U7" s="38" t="s">
        <v>69</v>
      </c>
      <c r="V7" s="119" t="s">
        <v>69</v>
      </c>
      <c r="W7" s="112"/>
      <c r="X7" s="39">
        <v>6</v>
      </c>
      <c r="Y7" s="39"/>
      <c r="Z7" s="77" t="s">
        <v>111</v>
      </c>
      <c r="AA7" s="11">
        <f>SUM(L7:Q7)</f>
        <v>5</v>
      </c>
      <c r="AB7" s="67">
        <f t="shared" si="1"/>
        <v>30</v>
      </c>
    </row>
    <row r="8" spans="1:28" ht="39">
      <c r="A8" s="19"/>
      <c r="C8" s="27"/>
      <c r="D8" s="238"/>
      <c r="E8" s="83" t="s">
        <v>84</v>
      </c>
      <c r="F8" s="76">
        <v>90</v>
      </c>
      <c r="G8" s="138">
        <v>90</v>
      </c>
      <c r="H8" s="69">
        <v>72</v>
      </c>
      <c r="I8" s="34">
        <f t="shared" si="0"/>
        <v>18</v>
      </c>
      <c r="J8" s="97">
        <v>20</v>
      </c>
      <c r="K8" s="35">
        <v>45</v>
      </c>
      <c r="L8" s="76">
        <v>2</v>
      </c>
      <c r="M8" s="76"/>
      <c r="N8" s="40">
        <v>1</v>
      </c>
      <c r="O8" s="40">
        <v>1</v>
      </c>
      <c r="P8" s="40">
        <v>3</v>
      </c>
      <c r="Q8" s="105"/>
      <c r="R8" s="69">
        <v>2</v>
      </c>
      <c r="S8" s="76"/>
      <c r="T8" s="76" t="s">
        <v>69</v>
      </c>
      <c r="U8" s="76" t="s">
        <v>69</v>
      </c>
      <c r="V8" s="77" t="s">
        <v>69</v>
      </c>
      <c r="W8" s="78"/>
      <c r="X8" s="76">
        <v>18</v>
      </c>
      <c r="Y8" s="76"/>
      <c r="Z8" s="77" t="s">
        <v>111</v>
      </c>
      <c r="AA8" s="11">
        <f>SUM(L8:Q8)</f>
        <v>7</v>
      </c>
      <c r="AB8" s="67">
        <f t="shared" si="1"/>
        <v>90</v>
      </c>
    </row>
    <row r="9" spans="1:28" ht="15.75" customHeight="1" thickBot="1">
      <c r="A9" s="1"/>
      <c r="B9" s="17">
        <v>21</v>
      </c>
      <c r="C9" s="9" t="s">
        <v>41</v>
      </c>
      <c r="D9" s="239"/>
      <c r="E9" s="90" t="s">
        <v>49</v>
      </c>
      <c r="F9" s="51">
        <v>40</v>
      </c>
      <c r="G9" s="139">
        <v>39</v>
      </c>
      <c r="H9" s="71">
        <v>31</v>
      </c>
      <c r="I9" s="52">
        <f t="shared" si="0"/>
        <v>8</v>
      </c>
      <c r="J9" s="68">
        <v>8</v>
      </c>
      <c r="K9" s="53">
        <v>18</v>
      </c>
      <c r="L9" s="53">
        <v>1</v>
      </c>
      <c r="M9" s="53"/>
      <c r="N9" s="56">
        <v>1</v>
      </c>
      <c r="O9" s="56">
        <v>1</v>
      </c>
      <c r="P9" s="56">
        <v>2</v>
      </c>
      <c r="Q9" s="106"/>
      <c r="R9" s="120">
        <v>2</v>
      </c>
      <c r="S9" s="57"/>
      <c r="T9" s="58" t="s">
        <v>69</v>
      </c>
      <c r="U9" s="58" t="s">
        <v>69</v>
      </c>
      <c r="V9" s="121" t="s">
        <v>69</v>
      </c>
      <c r="W9" s="113"/>
      <c r="X9" s="59">
        <v>8</v>
      </c>
      <c r="Y9" s="59"/>
      <c r="Z9" s="54" t="s">
        <v>111</v>
      </c>
      <c r="AA9" s="11">
        <f>SUM(L9:Q9)</f>
        <v>5</v>
      </c>
      <c r="AB9" s="67">
        <f t="shared" si="1"/>
        <v>39</v>
      </c>
    </row>
    <row r="10" spans="1:28" ht="48.75">
      <c r="A10" s="19"/>
      <c r="C10" s="27"/>
      <c r="D10" s="243" t="s">
        <v>64</v>
      </c>
      <c r="E10" s="145" t="s">
        <v>107</v>
      </c>
      <c r="F10" s="146">
        <v>120</v>
      </c>
      <c r="G10" s="147">
        <v>119</v>
      </c>
      <c r="H10" s="148">
        <v>95</v>
      </c>
      <c r="I10" s="149">
        <f t="shared" si="0"/>
        <v>24</v>
      </c>
      <c r="J10" s="150">
        <v>27</v>
      </c>
      <c r="K10" s="151">
        <v>62</v>
      </c>
      <c r="L10" s="146">
        <v>2</v>
      </c>
      <c r="M10" s="146"/>
      <c r="N10" s="146">
        <v>1</v>
      </c>
      <c r="O10" s="146">
        <v>1</v>
      </c>
      <c r="P10" s="146">
        <v>2</v>
      </c>
      <c r="Q10" s="152"/>
      <c r="R10" s="148">
        <v>2</v>
      </c>
      <c r="S10" s="146"/>
      <c r="T10" s="146" t="s">
        <v>69</v>
      </c>
      <c r="U10" s="146" t="s">
        <v>69</v>
      </c>
      <c r="V10" s="153" t="s">
        <v>69</v>
      </c>
      <c r="W10" s="154"/>
      <c r="X10" s="146">
        <v>24</v>
      </c>
      <c r="Y10" s="146"/>
      <c r="Z10" s="153" t="s">
        <v>111</v>
      </c>
      <c r="AA10" s="11">
        <f aca="true" t="shared" si="2" ref="AA10:AA21">SUM(L10:Q10)</f>
        <v>6</v>
      </c>
      <c r="AB10" s="67">
        <f t="shared" si="1"/>
        <v>119</v>
      </c>
    </row>
    <row r="11" spans="1:28" ht="29.25">
      <c r="A11" s="21"/>
      <c r="C11" s="27"/>
      <c r="D11" s="235"/>
      <c r="E11" s="155" t="s">
        <v>57</v>
      </c>
      <c r="F11" s="156">
        <v>100</v>
      </c>
      <c r="G11" s="157">
        <v>99</v>
      </c>
      <c r="H11" s="158">
        <v>79</v>
      </c>
      <c r="I11" s="159">
        <f t="shared" si="0"/>
        <v>20</v>
      </c>
      <c r="J11" s="160">
        <v>22</v>
      </c>
      <c r="K11" s="161">
        <v>50</v>
      </c>
      <c r="L11" s="156">
        <v>3</v>
      </c>
      <c r="M11" s="156"/>
      <c r="N11" s="156">
        <v>1</v>
      </c>
      <c r="O11" s="156">
        <v>1</v>
      </c>
      <c r="P11" s="156">
        <v>2</v>
      </c>
      <c r="Q11" s="162"/>
      <c r="R11" s="158">
        <v>2</v>
      </c>
      <c r="S11" s="156">
        <v>2</v>
      </c>
      <c r="T11" s="156" t="s">
        <v>69</v>
      </c>
      <c r="U11" s="156" t="s">
        <v>69</v>
      </c>
      <c r="V11" s="163" t="s">
        <v>69</v>
      </c>
      <c r="W11" s="164"/>
      <c r="X11" s="156">
        <v>20</v>
      </c>
      <c r="Y11" s="156"/>
      <c r="Z11" s="163" t="s">
        <v>111</v>
      </c>
      <c r="AA11" s="11">
        <f t="shared" si="2"/>
        <v>7</v>
      </c>
      <c r="AB11" s="67">
        <f t="shared" si="1"/>
        <v>99</v>
      </c>
    </row>
    <row r="12" spans="1:28" ht="34.5" thickBot="1">
      <c r="A12" s="19"/>
      <c r="C12" s="27"/>
      <c r="D12" s="257"/>
      <c r="E12" s="91" t="s">
        <v>85</v>
      </c>
      <c r="F12" s="33">
        <v>90</v>
      </c>
      <c r="G12" s="141">
        <v>90</v>
      </c>
      <c r="H12" s="70">
        <v>72</v>
      </c>
      <c r="I12" s="41">
        <f t="shared" si="0"/>
        <v>18</v>
      </c>
      <c r="J12" s="98">
        <v>19</v>
      </c>
      <c r="K12" s="42">
        <v>45</v>
      </c>
      <c r="L12" s="33">
        <v>3</v>
      </c>
      <c r="M12" s="33"/>
      <c r="N12" s="80">
        <v>1</v>
      </c>
      <c r="O12" s="80">
        <v>1</v>
      </c>
      <c r="P12" s="80">
        <v>3</v>
      </c>
      <c r="Q12" s="107"/>
      <c r="R12" s="70">
        <v>2</v>
      </c>
      <c r="S12" s="33">
        <v>2</v>
      </c>
      <c r="T12" s="33" t="s">
        <v>69</v>
      </c>
      <c r="U12" s="33" t="s">
        <v>69</v>
      </c>
      <c r="V12" s="47" t="s">
        <v>69</v>
      </c>
      <c r="W12" s="81"/>
      <c r="X12" s="33">
        <v>18</v>
      </c>
      <c r="Y12" s="33"/>
      <c r="Z12" s="47" t="s">
        <v>111</v>
      </c>
      <c r="AA12" s="11">
        <f t="shared" si="2"/>
        <v>8</v>
      </c>
      <c r="AB12" s="67">
        <f t="shared" si="1"/>
        <v>90</v>
      </c>
    </row>
    <row r="13" spans="1:28" ht="39">
      <c r="A13" s="19"/>
      <c r="C13" s="27"/>
      <c r="D13" s="234" t="s">
        <v>65</v>
      </c>
      <c r="E13" s="92" t="s">
        <v>71</v>
      </c>
      <c r="F13" s="73">
        <v>120</v>
      </c>
      <c r="G13" s="142">
        <v>120</v>
      </c>
      <c r="H13" s="74">
        <v>96</v>
      </c>
      <c r="I13" s="48">
        <f t="shared" si="0"/>
        <v>24</v>
      </c>
      <c r="J13" s="96">
        <v>26</v>
      </c>
      <c r="K13" s="49">
        <v>61</v>
      </c>
      <c r="L13" s="73">
        <v>3</v>
      </c>
      <c r="M13" s="73"/>
      <c r="N13" s="50">
        <v>1</v>
      </c>
      <c r="O13" s="50">
        <v>1</v>
      </c>
      <c r="P13" s="50">
        <v>4</v>
      </c>
      <c r="Q13" s="108"/>
      <c r="R13" s="74">
        <v>2</v>
      </c>
      <c r="S13" s="73">
        <v>1</v>
      </c>
      <c r="T13" s="73" t="s">
        <v>69</v>
      </c>
      <c r="U13" s="73" t="s">
        <v>69</v>
      </c>
      <c r="V13" s="75" t="s">
        <v>69</v>
      </c>
      <c r="W13" s="72"/>
      <c r="X13" s="73">
        <v>24</v>
      </c>
      <c r="Y13" s="73"/>
      <c r="Z13" s="75" t="s">
        <v>111</v>
      </c>
      <c r="AA13" s="11">
        <f t="shared" si="2"/>
        <v>9</v>
      </c>
      <c r="AB13" s="67">
        <f t="shared" si="1"/>
        <v>120</v>
      </c>
    </row>
    <row r="14" spans="1:28" ht="15.75" customHeight="1">
      <c r="A14" s="1"/>
      <c r="B14" s="17">
        <v>15</v>
      </c>
      <c r="C14" s="10" t="s">
        <v>43</v>
      </c>
      <c r="D14" s="235"/>
      <c r="E14" s="82" t="s">
        <v>48</v>
      </c>
      <c r="F14" s="76">
        <v>40</v>
      </c>
      <c r="G14" s="140">
        <v>39</v>
      </c>
      <c r="H14" s="69">
        <v>31</v>
      </c>
      <c r="I14" s="34">
        <f t="shared" si="0"/>
        <v>8</v>
      </c>
      <c r="J14" s="97">
        <v>8</v>
      </c>
      <c r="K14" s="35">
        <v>17</v>
      </c>
      <c r="L14" s="35">
        <v>2</v>
      </c>
      <c r="M14" s="35"/>
      <c r="N14" s="36">
        <v>1</v>
      </c>
      <c r="O14" s="36">
        <v>1</v>
      </c>
      <c r="P14" s="36">
        <v>2</v>
      </c>
      <c r="Q14" s="104"/>
      <c r="R14" s="118">
        <v>2</v>
      </c>
      <c r="S14" s="37">
        <v>1</v>
      </c>
      <c r="T14" s="38" t="s">
        <v>69</v>
      </c>
      <c r="U14" s="38" t="s">
        <v>69</v>
      </c>
      <c r="V14" s="119" t="s">
        <v>69</v>
      </c>
      <c r="W14" s="112"/>
      <c r="X14" s="39">
        <v>8</v>
      </c>
      <c r="Y14" s="55"/>
      <c r="Z14" s="77" t="s">
        <v>111</v>
      </c>
      <c r="AA14" s="11">
        <f t="shared" si="2"/>
        <v>6</v>
      </c>
      <c r="AB14" s="67">
        <f t="shared" si="1"/>
        <v>39</v>
      </c>
    </row>
    <row r="15" spans="1:28" ht="15.75" customHeight="1">
      <c r="A15" s="6" t="s">
        <v>13</v>
      </c>
      <c r="B15" s="17">
        <v>40</v>
      </c>
      <c r="C15" s="9" t="s">
        <v>14</v>
      </c>
      <c r="D15" s="235"/>
      <c r="E15" s="82" t="s">
        <v>14</v>
      </c>
      <c r="F15" s="76">
        <v>50</v>
      </c>
      <c r="G15" s="140">
        <v>49</v>
      </c>
      <c r="H15" s="69">
        <v>39</v>
      </c>
      <c r="I15" s="34">
        <f t="shared" si="0"/>
        <v>10</v>
      </c>
      <c r="J15" s="97">
        <v>10</v>
      </c>
      <c r="K15" s="35">
        <v>23</v>
      </c>
      <c r="L15" s="35">
        <v>2</v>
      </c>
      <c r="M15" s="35">
        <v>2</v>
      </c>
      <c r="N15" s="36"/>
      <c r="O15" s="36"/>
      <c r="P15" s="36">
        <v>2</v>
      </c>
      <c r="Q15" s="104"/>
      <c r="R15" s="118">
        <v>2</v>
      </c>
      <c r="S15" s="37"/>
      <c r="T15" s="37"/>
      <c r="U15" s="38"/>
      <c r="V15" s="119"/>
      <c r="W15" s="112"/>
      <c r="X15" s="39"/>
      <c r="Y15" s="39">
        <v>10</v>
      </c>
      <c r="Z15" s="77"/>
      <c r="AA15" s="11">
        <f t="shared" si="2"/>
        <v>6</v>
      </c>
      <c r="AB15" s="67">
        <f t="shared" si="1"/>
        <v>49</v>
      </c>
    </row>
    <row r="16" spans="1:28" ht="15.75" customHeight="1">
      <c r="A16" s="1"/>
      <c r="B16" s="17">
        <v>41</v>
      </c>
      <c r="C16" s="9" t="s">
        <v>15</v>
      </c>
      <c r="D16" s="235"/>
      <c r="E16" s="82" t="s">
        <v>15</v>
      </c>
      <c r="F16" s="76">
        <v>55</v>
      </c>
      <c r="G16" s="143">
        <v>56</v>
      </c>
      <c r="H16" s="69">
        <v>45</v>
      </c>
      <c r="I16" s="34">
        <f t="shared" si="0"/>
        <v>11</v>
      </c>
      <c r="J16" s="97">
        <v>12</v>
      </c>
      <c r="K16" s="35">
        <v>28</v>
      </c>
      <c r="L16" s="35">
        <v>1</v>
      </c>
      <c r="M16" s="35">
        <v>2</v>
      </c>
      <c r="N16" s="36"/>
      <c r="O16" s="36"/>
      <c r="P16" s="36">
        <v>2</v>
      </c>
      <c r="Q16" s="104"/>
      <c r="R16" s="118">
        <v>2</v>
      </c>
      <c r="S16" s="37"/>
      <c r="T16" s="37"/>
      <c r="U16" s="38"/>
      <c r="V16" s="119"/>
      <c r="W16" s="112"/>
      <c r="X16" s="39"/>
      <c r="Y16" s="39">
        <v>11</v>
      </c>
      <c r="Z16" s="77"/>
      <c r="AA16" s="11">
        <f t="shared" si="2"/>
        <v>5</v>
      </c>
      <c r="AB16" s="67">
        <f t="shared" si="1"/>
        <v>56</v>
      </c>
    </row>
    <row r="17" spans="1:28" ht="15.75" customHeight="1">
      <c r="A17" s="1"/>
      <c r="B17" s="17">
        <v>42</v>
      </c>
      <c r="C17" s="9" t="s">
        <v>16</v>
      </c>
      <c r="D17" s="235"/>
      <c r="E17" s="82" t="s">
        <v>16</v>
      </c>
      <c r="F17" s="76">
        <v>40</v>
      </c>
      <c r="G17" s="138">
        <v>40</v>
      </c>
      <c r="H17" s="69">
        <v>32</v>
      </c>
      <c r="I17" s="34">
        <f t="shared" si="0"/>
        <v>8</v>
      </c>
      <c r="J17" s="97">
        <v>8</v>
      </c>
      <c r="K17" s="35">
        <v>19</v>
      </c>
      <c r="L17" s="35">
        <v>1</v>
      </c>
      <c r="M17" s="35">
        <v>2</v>
      </c>
      <c r="N17" s="36"/>
      <c r="O17" s="36"/>
      <c r="P17" s="36">
        <v>2</v>
      </c>
      <c r="Q17" s="104"/>
      <c r="R17" s="118">
        <v>2</v>
      </c>
      <c r="S17" s="37"/>
      <c r="T17" s="37"/>
      <c r="U17" s="38"/>
      <c r="V17" s="119"/>
      <c r="W17" s="112"/>
      <c r="X17" s="39"/>
      <c r="Y17" s="39">
        <v>8</v>
      </c>
      <c r="Z17" s="77"/>
      <c r="AA17" s="11">
        <f t="shared" si="2"/>
        <v>5</v>
      </c>
      <c r="AB17" s="67">
        <f t="shared" si="1"/>
        <v>40</v>
      </c>
    </row>
    <row r="18" spans="1:28" ht="30" thickBot="1">
      <c r="A18" s="1"/>
      <c r="B18" s="17">
        <v>47</v>
      </c>
      <c r="C18" s="9" t="s">
        <v>18</v>
      </c>
      <c r="D18" s="236"/>
      <c r="E18" s="165" t="s">
        <v>58</v>
      </c>
      <c r="F18" s="166">
        <v>53</v>
      </c>
      <c r="G18" s="167">
        <v>53</v>
      </c>
      <c r="H18" s="168">
        <v>42</v>
      </c>
      <c r="I18" s="169">
        <f t="shared" si="0"/>
        <v>11</v>
      </c>
      <c r="J18" s="170">
        <v>8</v>
      </c>
      <c r="K18" s="171">
        <v>18</v>
      </c>
      <c r="L18" s="171">
        <v>7</v>
      </c>
      <c r="M18" s="171"/>
      <c r="N18" s="171"/>
      <c r="O18" s="171"/>
      <c r="P18" s="171"/>
      <c r="Q18" s="172">
        <v>9</v>
      </c>
      <c r="R18" s="173">
        <v>2</v>
      </c>
      <c r="S18" s="174"/>
      <c r="T18" s="175" t="s">
        <v>69</v>
      </c>
      <c r="U18" s="175" t="s">
        <v>69</v>
      </c>
      <c r="V18" s="176" t="s">
        <v>69</v>
      </c>
      <c r="W18" s="177"/>
      <c r="X18" s="178">
        <v>11</v>
      </c>
      <c r="Y18" s="178"/>
      <c r="Z18" s="179" t="s">
        <v>111</v>
      </c>
      <c r="AA18" s="11">
        <f t="shared" si="2"/>
        <v>16</v>
      </c>
      <c r="AB18" s="67">
        <f t="shared" si="1"/>
        <v>53</v>
      </c>
    </row>
    <row r="19" spans="1:28" ht="29.25">
      <c r="A19" s="19"/>
      <c r="C19" s="27"/>
      <c r="D19" s="243" t="s">
        <v>66</v>
      </c>
      <c r="E19" s="145" t="s">
        <v>59</v>
      </c>
      <c r="F19" s="146">
        <v>90</v>
      </c>
      <c r="G19" s="180">
        <v>92</v>
      </c>
      <c r="H19" s="148">
        <v>74</v>
      </c>
      <c r="I19" s="149">
        <f t="shared" si="0"/>
        <v>18</v>
      </c>
      <c r="J19" s="150">
        <v>20</v>
      </c>
      <c r="K19" s="151">
        <v>47</v>
      </c>
      <c r="L19" s="146">
        <v>3</v>
      </c>
      <c r="M19" s="146"/>
      <c r="N19" s="146">
        <v>1</v>
      </c>
      <c r="O19" s="146">
        <v>1</v>
      </c>
      <c r="P19" s="146">
        <v>2</v>
      </c>
      <c r="Q19" s="152"/>
      <c r="R19" s="148">
        <v>2</v>
      </c>
      <c r="S19" s="146">
        <v>2</v>
      </c>
      <c r="T19" s="146" t="s">
        <v>69</v>
      </c>
      <c r="U19" s="146" t="s">
        <v>69</v>
      </c>
      <c r="V19" s="153" t="s">
        <v>69</v>
      </c>
      <c r="W19" s="154"/>
      <c r="X19" s="146">
        <v>18</v>
      </c>
      <c r="Y19" s="146"/>
      <c r="Z19" s="153" t="s">
        <v>111</v>
      </c>
      <c r="AA19" s="11">
        <f t="shared" si="2"/>
        <v>7</v>
      </c>
      <c r="AB19" s="67">
        <f t="shared" si="1"/>
        <v>92</v>
      </c>
    </row>
    <row r="20" spans="1:28" ht="15.75" customHeight="1">
      <c r="A20" s="1"/>
      <c r="B20" s="17">
        <v>32</v>
      </c>
      <c r="C20" s="9" t="s">
        <v>11</v>
      </c>
      <c r="D20" s="244"/>
      <c r="E20" s="181" t="s">
        <v>81</v>
      </c>
      <c r="F20" s="156">
        <v>45</v>
      </c>
      <c r="G20" s="182">
        <v>45</v>
      </c>
      <c r="H20" s="158">
        <v>36</v>
      </c>
      <c r="I20" s="159">
        <f t="shared" si="0"/>
        <v>9</v>
      </c>
      <c r="J20" s="160">
        <v>9</v>
      </c>
      <c r="K20" s="161">
        <v>21</v>
      </c>
      <c r="L20" s="161">
        <v>2</v>
      </c>
      <c r="M20" s="161"/>
      <c r="N20" s="161">
        <v>1</v>
      </c>
      <c r="O20" s="161">
        <v>1</v>
      </c>
      <c r="P20" s="161">
        <v>2</v>
      </c>
      <c r="Q20" s="183"/>
      <c r="R20" s="184">
        <v>2</v>
      </c>
      <c r="S20" s="185">
        <v>2</v>
      </c>
      <c r="T20" s="186" t="s">
        <v>69</v>
      </c>
      <c r="U20" s="186" t="s">
        <v>69</v>
      </c>
      <c r="V20" s="187" t="s">
        <v>69</v>
      </c>
      <c r="W20" s="188"/>
      <c r="X20" s="189">
        <v>9</v>
      </c>
      <c r="Y20" s="189"/>
      <c r="Z20" s="163" t="s">
        <v>111</v>
      </c>
      <c r="AA20" s="11">
        <f t="shared" si="2"/>
        <v>6</v>
      </c>
      <c r="AB20" s="67">
        <f t="shared" si="1"/>
        <v>45</v>
      </c>
    </row>
    <row r="21" spans="1:28" ht="15.75" customHeight="1" thickBot="1">
      <c r="A21" s="1"/>
      <c r="B21" s="17">
        <v>33</v>
      </c>
      <c r="C21" s="9" t="s">
        <v>12</v>
      </c>
      <c r="D21" s="245"/>
      <c r="E21" s="93" t="s">
        <v>12</v>
      </c>
      <c r="F21" s="33">
        <v>50</v>
      </c>
      <c r="G21" s="141">
        <v>50</v>
      </c>
      <c r="H21" s="70">
        <v>40</v>
      </c>
      <c r="I21" s="41">
        <f t="shared" si="0"/>
        <v>10</v>
      </c>
      <c r="J21" s="98">
        <v>10</v>
      </c>
      <c r="K21" s="42">
        <v>24</v>
      </c>
      <c r="L21" s="42">
        <v>2</v>
      </c>
      <c r="M21" s="42"/>
      <c r="N21" s="43">
        <v>1</v>
      </c>
      <c r="O21" s="43">
        <v>1</v>
      </c>
      <c r="P21" s="43">
        <v>2</v>
      </c>
      <c r="Q21" s="109"/>
      <c r="R21" s="122">
        <v>2</v>
      </c>
      <c r="S21" s="44">
        <v>1</v>
      </c>
      <c r="T21" s="45" t="s">
        <v>69</v>
      </c>
      <c r="U21" s="45" t="s">
        <v>69</v>
      </c>
      <c r="V21" s="123" t="s">
        <v>69</v>
      </c>
      <c r="W21" s="114"/>
      <c r="X21" s="46">
        <v>10</v>
      </c>
      <c r="Y21" s="46"/>
      <c r="Z21" s="47" t="s">
        <v>111</v>
      </c>
      <c r="AA21" s="11">
        <f t="shared" si="2"/>
        <v>6</v>
      </c>
      <c r="AB21" s="67">
        <f t="shared" si="1"/>
        <v>50</v>
      </c>
    </row>
    <row r="22" spans="1:28" ht="29.25">
      <c r="A22" s="19"/>
      <c r="C22" s="27"/>
      <c r="D22" s="234" t="s">
        <v>67</v>
      </c>
      <c r="E22" s="92" t="s">
        <v>60</v>
      </c>
      <c r="F22" s="73">
        <v>80</v>
      </c>
      <c r="G22" s="142">
        <v>80</v>
      </c>
      <c r="H22" s="74">
        <v>64</v>
      </c>
      <c r="I22" s="48">
        <f t="shared" si="0"/>
        <v>16</v>
      </c>
      <c r="J22" s="96">
        <v>17</v>
      </c>
      <c r="K22" s="49">
        <v>40</v>
      </c>
      <c r="L22" s="73">
        <v>2</v>
      </c>
      <c r="M22" s="73"/>
      <c r="N22" s="50">
        <v>1</v>
      </c>
      <c r="O22" s="50">
        <v>1</v>
      </c>
      <c r="P22" s="50">
        <v>3</v>
      </c>
      <c r="Q22" s="108"/>
      <c r="R22" s="74">
        <v>2</v>
      </c>
      <c r="S22" s="73">
        <v>1</v>
      </c>
      <c r="T22" s="73" t="s">
        <v>69</v>
      </c>
      <c r="U22" s="73" t="s">
        <v>69</v>
      </c>
      <c r="V22" s="75" t="s">
        <v>69</v>
      </c>
      <c r="W22" s="72"/>
      <c r="X22" s="73">
        <v>16</v>
      </c>
      <c r="Y22" s="73"/>
      <c r="Z22" s="75" t="s">
        <v>111</v>
      </c>
      <c r="AA22" s="11">
        <f>SUM(L22:Q22)</f>
        <v>7</v>
      </c>
      <c r="AB22" s="67">
        <f t="shared" si="1"/>
        <v>80</v>
      </c>
    </row>
    <row r="23" spans="1:28" ht="14.25" customHeight="1">
      <c r="A23" s="1"/>
      <c r="B23" s="17">
        <v>44</v>
      </c>
      <c r="C23" s="9" t="s">
        <v>17</v>
      </c>
      <c r="D23" s="235"/>
      <c r="E23" s="82" t="s">
        <v>50</v>
      </c>
      <c r="F23" s="76">
        <v>40</v>
      </c>
      <c r="G23" s="138">
        <v>40</v>
      </c>
      <c r="H23" s="69">
        <v>32</v>
      </c>
      <c r="I23" s="34">
        <f t="shared" si="0"/>
        <v>8</v>
      </c>
      <c r="J23" s="97">
        <v>8</v>
      </c>
      <c r="K23" s="35">
        <v>19</v>
      </c>
      <c r="L23" s="35">
        <v>1</v>
      </c>
      <c r="M23" s="35"/>
      <c r="N23" s="36">
        <v>1</v>
      </c>
      <c r="O23" s="36">
        <v>1</v>
      </c>
      <c r="P23" s="36">
        <v>2</v>
      </c>
      <c r="Q23" s="104"/>
      <c r="R23" s="118">
        <v>2</v>
      </c>
      <c r="S23" s="37">
        <v>1</v>
      </c>
      <c r="T23" s="38" t="s">
        <v>69</v>
      </c>
      <c r="U23" s="38" t="s">
        <v>69</v>
      </c>
      <c r="V23" s="119" t="s">
        <v>69</v>
      </c>
      <c r="W23" s="112"/>
      <c r="X23" s="39">
        <v>8</v>
      </c>
      <c r="Y23" s="60"/>
      <c r="Z23" s="77" t="s">
        <v>111</v>
      </c>
      <c r="AA23" s="11">
        <f>SUM(L23:Q23)</f>
        <v>5</v>
      </c>
      <c r="AB23" s="67">
        <f t="shared" si="1"/>
        <v>40</v>
      </c>
    </row>
    <row r="24" spans="1:28" ht="14.25" customHeight="1" thickBot="1">
      <c r="A24" s="4"/>
      <c r="B24" s="17">
        <v>45</v>
      </c>
      <c r="C24" s="9" t="s">
        <v>42</v>
      </c>
      <c r="D24" s="236"/>
      <c r="E24" s="90" t="s">
        <v>51</v>
      </c>
      <c r="F24" s="51">
        <v>50</v>
      </c>
      <c r="G24" s="139">
        <v>49</v>
      </c>
      <c r="H24" s="71">
        <v>39</v>
      </c>
      <c r="I24" s="52">
        <f t="shared" si="0"/>
        <v>10</v>
      </c>
      <c r="J24" s="68">
        <v>10</v>
      </c>
      <c r="K24" s="53">
        <v>23</v>
      </c>
      <c r="L24" s="53">
        <v>2</v>
      </c>
      <c r="M24" s="53"/>
      <c r="N24" s="56">
        <v>1</v>
      </c>
      <c r="O24" s="56">
        <v>1</v>
      </c>
      <c r="P24" s="56">
        <v>2</v>
      </c>
      <c r="Q24" s="106"/>
      <c r="R24" s="120">
        <v>2</v>
      </c>
      <c r="S24" s="57">
        <v>1</v>
      </c>
      <c r="T24" s="58" t="s">
        <v>69</v>
      </c>
      <c r="U24" s="58" t="s">
        <v>69</v>
      </c>
      <c r="V24" s="121" t="s">
        <v>69</v>
      </c>
      <c r="W24" s="113"/>
      <c r="X24" s="59">
        <v>10</v>
      </c>
      <c r="Y24" s="59"/>
      <c r="Z24" s="54" t="s">
        <v>111</v>
      </c>
      <c r="AA24" s="11">
        <f>SUM(L24:Q24)</f>
        <v>6</v>
      </c>
      <c r="AB24" s="67">
        <f t="shared" si="1"/>
        <v>49</v>
      </c>
    </row>
    <row r="25" spans="1:28" ht="39">
      <c r="A25" s="19"/>
      <c r="C25" s="27"/>
      <c r="D25" s="240" t="s">
        <v>83</v>
      </c>
      <c r="E25" s="145" t="s">
        <v>86</v>
      </c>
      <c r="F25" s="146">
        <v>80</v>
      </c>
      <c r="G25" s="190">
        <v>80</v>
      </c>
      <c r="H25" s="148">
        <v>64</v>
      </c>
      <c r="I25" s="149">
        <f t="shared" si="0"/>
        <v>16</v>
      </c>
      <c r="J25" s="150">
        <v>15</v>
      </c>
      <c r="K25" s="151">
        <v>36</v>
      </c>
      <c r="L25" s="146">
        <v>3</v>
      </c>
      <c r="M25" s="146">
        <v>4</v>
      </c>
      <c r="N25" s="146">
        <v>1</v>
      </c>
      <c r="O25" s="146">
        <v>1</v>
      </c>
      <c r="P25" s="146">
        <v>4</v>
      </c>
      <c r="Q25" s="152"/>
      <c r="R25" s="148">
        <v>2</v>
      </c>
      <c r="S25" s="146">
        <v>2</v>
      </c>
      <c r="T25" s="146" t="s">
        <v>69</v>
      </c>
      <c r="U25" s="146" t="s">
        <v>69</v>
      </c>
      <c r="V25" s="153" t="s">
        <v>69</v>
      </c>
      <c r="W25" s="154"/>
      <c r="X25" s="146"/>
      <c r="Y25" s="146">
        <v>16</v>
      </c>
      <c r="Z25" s="153" t="s">
        <v>111</v>
      </c>
      <c r="AA25" s="11">
        <f>SUM(L25:Q25)</f>
        <v>13</v>
      </c>
      <c r="AB25" s="67">
        <f t="shared" si="1"/>
        <v>80</v>
      </c>
    </row>
    <row r="26" spans="1:28" ht="39">
      <c r="A26" s="19"/>
      <c r="C26" s="27"/>
      <c r="D26" s="241"/>
      <c r="E26" s="155" t="s">
        <v>97</v>
      </c>
      <c r="F26" s="156">
        <v>100</v>
      </c>
      <c r="G26" s="182">
        <v>100</v>
      </c>
      <c r="H26" s="158">
        <v>80</v>
      </c>
      <c r="I26" s="159">
        <f t="shared" si="0"/>
        <v>20</v>
      </c>
      <c r="J26" s="160">
        <v>20</v>
      </c>
      <c r="K26" s="161">
        <v>47</v>
      </c>
      <c r="L26" s="156">
        <v>3</v>
      </c>
      <c r="M26" s="156">
        <v>4</v>
      </c>
      <c r="N26" s="156">
        <v>1</v>
      </c>
      <c r="O26" s="156">
        <v>1</v>
      </c>
      <c r="P26" s="156">
        <v>4</v>
      </c>
      <c r="Q26" s="162"/>
      <c r="R26" s="158">
        <v>2</v>
      </c>
      <c r="S26" s="156">
        <v>2</v>
      </c>
      <c r="T26" s="156" t="s">
        <v>69</v>
      </c>
      <c r="U26" s="156" t="s">
        <v>69</v>
      </c>
      <c r="V26" s="163" t="s">
        <v>69</v>
      </c>
      <c r="W26" s="164"/>
      <c r="X26" s="156"/>
      <c r="Y26" s="156">
        <v>20</v>
      </c>
      <c r="Z26" s="163" t="s">
        <v>111</v>
      </c>
      <c r="AA26" s="11">
        <f>SUM(L26:Q26)</f>
        <v>13</v>
      </c>
      <c r="AB26" s="67">
        <f t="shared" si="1"/>
        <v>100</v>
      </c>
    </row>
    <row r="27" spans="1:28" ht="39">
      <c r="A27" s="19"/>
      <c r="C27" s="27"/>
      <c r="D27" s="241"/>
      <c r="E27" s="155" t="s">
        <v>87</v>
      </c>
      <c r="F27" s="156">
        <v>80</v>
      </c>
      <c r="G27" s="182">
        <v>80</v>
      </c>
      <c r="H27" s="158">
        <v>64</v>
      </c>
      <c r="I27" s="159">
        <f t="shared" si="0"/>
        <v>16</v>
      </c>
      <c r="J27" s="160">
        <v>15</v>
      </c>
      <c r="K27" s="161">
        <v>36</v>
      </c>
      <c r="L27" s="156">
        <v>3</v>
      </c>
      <c r="M27" s="156">
        <v>4</v>
      </c>
      <c r="N27" s="156">
        <v>1</v>
      </c>
      <c r="O27" s="156">
        <v>1</v>
      </c>
      <c r="P27" s="156">
        <v>4</v>
      </c>
      <c r="Q27" s="162"/>
      <c r="R27" s="158">
        <v>2</v>
      </c>
      <c r="S27" s="156">
        <v>2</v>
      </c>
      <c r="T27" s="156" t="s">
        <v>69</v>
      </c>
      <c r="U27" s="156" t="s">
        <v>69</v>
      </c>
      <c r="V27" s="163" t="s">
        <v>69</v>
      </c>
      <c r="W27" s="164"/>
      <c r="X27" s="156"/>
      <c r="Y27" s="156">
        <v>16</v>
      </c>
      <c r="Z27" s="163" t="s">
        <v>111</v>
      </c>
      <c r="AA27" s="11">
        <f>SUM(L27:Q27)</f>
        <v>13</v>
      </c>
      <c r="AB27" s="67">
        <f t="shared" si="1"/>
        <v>80</v>
      </c>
    </row>
    <row r="28" spans="1:28" ht="30" thickBot="1">
      <c r="A28" s="19"/>
      <c r="C28" s="27"/>
      <c r="D28" s="242"/>
      <c r="E28" s="191" t="s">
        <v>88</v>
      </c>
      <c r="F28" s="192">
        <v>80</v>
      </c>
      <c r="G28" s="193">
        <v>80</v>
      </c>
      <c r="H28" s="194">
        <v>64</v>
      </c>
      <c r="I28" s="195">
        <f t="shared" si="0"/>
        <v>16</v>
      </c>
      <c r="J28" s="196">
        <v>15</v>
      </c>
      <c r="K28" s="197">
        <v>36</v>
      </c>
      <c r="L28" s="192">
        <v>3</v>
      </c>
      <c r="M28" s="192">
        <v>4</v>
      </c>
      <c r="N28" s="192">
        <v>1</v>
      </c>
      <c r="O28" s="192">
        <v>1</v>
      </c>
      <c r="P28" s="192">
        <v>4</v>
      </c>
      <c r="Q28" s="198"/>
      <c r="R28" s="194">
        <v>2</v>
      </c>
      <c r="S28" s="192">
        <v>2</v>
      </c>
      <c r="T28" s="192" t="s">
        <v>69</v>
      </c>
      <c r="U28" s="192" t="s">
        <v>69</v>
      </c>
      <c r="V28" s="199" t="s">
        <v>69</v>
      </c>
      <c r="W28" s="200"/>
      <c r="X28" s="192"/>
      <c r="Y28" s="192">
        <v>16</v>
      </c>
      <c r="Z28" s="199" t="s">
        <v>111</v>
      </c>
      <c r="AA28" s="11">
        <f>SUM(L28:Q28)</f>
        <v>13</v>
      </c>
      <c r="AB28" s="67">
        <f t="shared" si="1"/>
        <v>80</v>
      </c>
    </row>
    <row r="29" spans="1:28" ht="39">
      <c r="A29" s="2" t="s">
        <v>19</v>
      </c>
      <c r="B29" s="17">
        <v>50</v>
      </c>
      <c r="C29" s="9" t="s">
        <v>20</v>
      </c>
      <c r="D29" s="234" t="s">
        <v>82</v>
      </c>
      <c r="E29" s="201" t="s">
        <v>101</v>
      </c>
      <c r="F29" s="202">
        <v>80</v>
      </c>
      <c r="G29" s="203">
        <v>80</v>
      </c>
      <c r="H29" s="204">
        <v>64</v>
      </c>
      <c r="I29" s="205">
        <f t="shared" si="0"/>
        <v>16</v>
      </c>
      <c r="J29" s="206">
        <v>17</v>
      </c>
      <c r="K29" s="207">
        <v>40</v>
      </c>
      <c r="L29" s="207">
        <v>2</v>
      </c>
      <c r="M29" s="207"/>
      <c r="N29" s="207">
        <v>1</v>
      </c>
      <c r="O29" s="207">
        <v>1</v>
      </c>
      <c r="P29" s="207">
        <v>3</v>
      </c>
      <c r="Q29" s="208"/>
      <c r="R29" s="209">
        <v>2</v>
      </c>
      <c r="S29" s="210">
        <v>2</v>
      </c>
      <c r="T29" s="211" t="s">
        <v>69</v>
      </c>
      <c r="U29" s="211" t="s">
        <v>69</v>
      </c>
      <c r="V29" s="212" t="s">
        <v>69</v>
      </c>
      <c r="W29" s="213"/>
      <c r="X29" s="214">
        <v>16</v>
      </c>
      <c r="Y29" s="214"/>
      <c r="Z29" s="215"/>
      <c r="AA29" s="11">
        <f>SUM(L29:Q29)</f>
        <v>7</v>
      </c>
      <c r="AB29" s="67">
        <f t="shared" si="1"/>
        <v>80</v>
      </c>
    </row>
    <row r="30" spans="1:28" ht="29.25">
      <c r="A30" s="24"/>
      <c r="C30" s="27"/>
      <c r="D30" s="244"/>
      <c r="E30" s="155" t="s">
        <v>98</v>
      </c>
      <c r="F30" s="156">
        <v>60</v>
      </c>
      <c r="G30" s="216">
        <v>61</v>
      </c>
      <c r="H30" s="158">
        <v>49</v>
      </c>
      <c r="I30" s="159">
        <f t="shared" si="0"/>
        <v>12</v>
      </c>
      <c r="J30" s="160">
        <v>13</v>
      </c>
      <c r="K30" s="161">
        <v>30</v>
      </c>
      <c r="L30" s="156">
        <v>2</v>
      </c>
      <c r="M30" s="156"/>
      <c r="N30" s="156">
        <v>1</v>
      </c>
      <c r="O30" s="156">
        <v>1</v>
      </c>
      <c r="P30" s="156">
        <v>2</v>
      </c>
      <c r="Q30" s="162"/>
      <c r="R30" s="158">
        <v>2</v>
      </c>
      <c r="S30" s="156">
        <v>2</v>
      </c>
      <c r="T30" s="156" t="s">
        <v>69</v>
      </c>
      <c r="U30" s="156" t="s">
        <v>69</v>
      </c>
      <c r="V30" s="163" t="s">
        <v>69</v>
      </c>
      <c r="W30" s="164"/>
      <c r="X30" s="156">
        <v>12</v>
      </c>
      <c r="Y30" s="156"/>
      <c r="Z30" s="163"/>
      <c r="AA30" s="11">
        <f>SUM(L30:Q30)</f>
        <v>6</v>
      </c>
      <c r="AB30" s="67">
        <f t="shared" si="1"/>
        <v>61</v>
      </c>
    </row>
    <row r="31" spans="1:28" ht="30" thickBot="1">
      <c r="A31" s="19"/>
      <c r="C31" s="27"/>
      <c r="D31" s="246"/>
      <c r="E31" s="165" t="s">
        <v>89</v>
      </c>
      <c r="F31" s="166">
        <v>60</v>
      </c>
      <c r="G31" s="217">
        <v>60</v>
      </c>
      <c r="H31" s="168">
        <v>48</v>
      </c>
      <c r="I31" s="169">
        <f t="shared" si="0"/>
        <v>12</v>
      </c>
      <c r="J31" s="170">
        <v>13</v>
      </c>
      <c r="K31" s="171">
        <v>29</v>
      </c>
      <c r="L31" s="166">
        <v>2</v>
      </c>
      <c r="M31" s="166"/>
      <c r="N31" s="166">
        <v>1</v>
      </c>
      <c r="O31" s="166">
        <v>1</v>
      </c>
      <c r="P31" s="166">
        <v>2</v>
      </c>
      <c r="Q31" s="217"/>
      <c r="R31" s="168">
        <v>2</v>
      </c>
      <c r="S31" s="166">
        <v>2</v>
      </c>
      <c r="T31" s="166" t="s">
        <v>91</v>
      </c>
      <c r="U31" s="166" t="s">
        <v>91</v>
      </c>
      <c r="V31" s="179" t="s">
        <v>91</v>
      </c>
      <c r="W31" s="218"/>
      <c r="X31" s="166">
        <v>12</v>
      </c>
      <c r="Y31" s="166"/>
      <c r="Z31" s="179"/>
      <c r="AA31" s="11">
        <f>SUM(L31:Q31)</f>
        <v>6</v>
      </c>
      <c r="AB31" s="67">
        <f t="shared" si="1"/>
        <v>60</v>
      </c>
    </row>
    <row r="32" spans="1:28" ht="29.25">
      <c r="A32" s="23" t="s">
        <v>39</v>
      </c>
      <c r="B32" s="17">
        <v>60</v>
      </c>
      <c r="C32" s="9" t="s">
        <v>21</v>
      </c>
      <c r="D32" s="237" t="s">
        <v>99</v>
      </c>
      <c r="E32" s="201" t="s">
        <v>90</v>
      </c>
      <c r="F32" s="202">
        <v>60</v>
      </c>
      <c r="G32" s="203">
        <v>60</v>
      </c>
      <c r="H32" s="204">
        <v>48</v>
      </c>
      <c r="I32" s="205">
        <f t="shared" si="0"/>
        <v>12</v>
      </c>
      <c r="J32" s="206">
        <v>13</v>
      </c>
      <c r="K32" s="207">
        <v>31</v>
      </c>
      <c r="L32" s="207">
        <v>2</v>
      </c>
      <c r="M32" s="207"/>
      <c r="N32" s="207"/>
      <c r="O32" s="207"/>
      <c r="P32" s="207">
        <v>2</v>
      </c>
      <c r="Q32" s="208"/>
      <c r="R32" s="209">
        <v>2</v>
      </c>
      <c r="S32" s="210">
        <v>2</v>
      </c>
      <c r="T32" s="211" t="s">
        <v>69</v>
      </c>
      <c r="U32" s="211" t="s">
        <v>69</v>
      </c>
      <c r="V32" s="212" t="s">
        <v>69</v>
      </c>
      <c r="W32" s="213"/>
      <c r="X32" s="214">
        <v>12</v>
      </c>
      <c r="Y32" s="214"/>
      <c r="Z32" s="215" t="s">
        <v>111</v>
      </c>
      <c r="AA32" s="11">
        <f>SUM(L32:Q32)</f>
        <v>4</v>
      </c>
      <c r="AB32" s="67">
        <f t="shared" si="1"/>
        <v>60</v>
      </c>
    </row>
    <row r="33" spans="1:28" ht="39.75" thickBot="1">
      <c r="A33" s="22"/>
      <c r="B33" s="17">
        <v>61</v>
      </c>
      <c r="C33" s="9" t="s">
        <v>22</v>
      </c>
      <c r="D33" s="247"/>
      <c r="E33" s="165" t="s">
        <v>108</v>
      </c>
      <c r="F33" s="166">
        <v>80</v>
      </c>
      <c r="G33" s="167">
        <v>80</v>
      </c>
      <c r="H33" s="168">
        <v>64</v>
      </c>
      <c r="I33" s="169">
        <f t="shared" si="0"/>
        <v>16</v>
      </c>
      <c r="J33" s="170"/>
      <c r="K33" s="171"/>
      <c r="L33" s="171"/>
      <c r="M33" s="171"/>
      <c r="N33" s="171"/>
      <c r="O33" s="171"/>
      <c r="P33" s="171"/>
      <c r="Q33" s="172">
        <v>64</v>
      </c>
      <c r="R33" s="173">
        <v>2</v>
      </c>
      <c r="S33" s="174">
        <v>2</v>
      </c>
      <c r="T33" s="175" t="s">
        <v>69</v>
      </c>
      <c r="U33" s="175" t="s">
        <v>69</v>
      </c>
      <c r="V33" s="176" t="s">
        <v>69</v>
      </c>
      <c r="W33" s="177"/>
      <c r="X33" s="178">
        <v>16</v>
      </c>
      <c r="Y33" s="178"/>
      <c r="Z33" s="179" t="s">
        <v>111</v>
      </c>
      <c r="AA33" s="11">
        <f>SUM(L33:Q33)</f>
        <v>64</v>
      </c>
      <c r="AB33" s="67">
        <f t="shared" si="1"/>
        <v>80</v>
      </c>
    </row>
    <row r="34" spans="1:28" ht="12" customHeight="1">
      <c r="A34" s="25" t="s">
        <v>23</v>
      </c>
      <c r="B34" s="17">
        <v>70</v>
      </c>
      <c r="C34" s="26" t="s">
        <v>24</v>
      </c>
      <c r="D34" s="237" t="s">
        <v>68</v>
      </c>
      <c r="E34" s="219" t="s">
        <v>24</v>
      </c>
      <c r="F34" s="202">
        <v>20</v>
      </c>
      <c r="G34" s="203">
        <v>20</v>
      </c>
      <c r="H34" s="204">
        <v>16</v>
      </c>
      <c r="I34" s="205">
        <f t="shared" si="0"/>
        <v>4</v>
      </c>
      <c r="J34" s="206">
        <v>8</v>
      </c>
      <c r="K34" s="207">
        <v>3</v>
      </c>
      <c r="L34" s="207">
        <v>1</v>
      </c>
      <c r="M34" s="207">
        <v>2</v>
      </c>
      <c r="N34" s="207"/>
      <c r="O34" s="207"/>
      <c r="P34" s="207">
        <v>2</v>
      </c>
      <c r="Q34" s="208"/>
      <c r="R34" s="209">
        <v>1</v>
      </c>
      <c r="S34" s="210"/>
      <c r="T34" s="210"/>
      <c r="U34" s="211"/>
      <c r="V34" s="212"/>
      <c r="W34" s="213"/>
      <c r="X34" s="220"/>
      <c r="Y34" s="214">
        <v>4</v>
      </c>
      <c r="Z34" s="215"/>
      <c r="AA34" s="11">
        <f aca="true" t="shared" si="3" ref="AA34:AA41">SUM(L34:Q34)</f>
        <v>5</v>
      </c>
      <c r="AB34" s="67">
        <f t="shared" si="1"/>
        <v>20</v>
      </c>
    </row>
    <row r="35" spans="1:28" ht="12" customHeight="1">
      <c r="A35" s="18"/>
      <c r="B35" s="17">
        <v>71</v>
      </c>
      <c r="C35" s="26" t="s">
        <v>25</v>
      </c>
      <c r="D35" s="238"/>
      <c r="E35" s="82" t="s">
        <v>25</v>
      </c>
      <c r="F35" s="134">
        <v>30</v>
      </c>
      <c r="G35" s="140">
        <v>29</v>
      </c>
      <c r="H35" s="132">
        <v>23</v>
      </c>
      <c r="I35" s="34">
        <f t="shared" si="0"/>
        <v>6</v>
      </c>
      <c r="J35" s="97">
        <v>13</v>
      </c>
      <c r="K35" s="35">
        <v>5</v>
      </c>
      <c r="L35" s="35">
        <v>1</v>
      </c>
      <c r="M35" s="35">
        <v>2</v>
      </c>
      <c r="N35" s="35"/>
      <c r="O35" s="35"/>
      <c r="P35" s="36">
        <v>2</v>
      </c>
      <c r="Q35" s="104"/>
      <c r="R35" s="118">
        <v>1</v>
      </c>
      <c r="S35" s="37"/>
      <c r="T35" s="37"/>
      <c r="U35" s="38"/>
      <c r="V35" s="119"/>
      <c r="W35" s="112"/>
      <c r="X35" s="65"/>
      <c r="Y35" s="39">
        <v>6</v>
      </c>
      <c r="Z35" s="135"/>
      <c r="AA35" s="11">
        <f t="shared" si="3"/>
        <v>5</v>
      </c>
      <c r="AB35" s="67">
        <f t="shared" si="1"/>
        <v>29</v>
      </c>
    </row>
    <row r="36" spans="1:28" ht="12" customHeight="1">
      <c r="A36" s="18"/>
      <c r="B36" s="17">
        <v>72</v>
      </c>
      <c r="C36" s="26" t="s">
        <v>26</v>
      </c>
      <c r="D36" s="238"/>
      <c r="E36" s="82" t="s">
        <v>26</v>
      </c>
      <c r="F36" s="134">
        <v>30</v>
      </c>
      <c r="G36" s="138">
        <v>30</v>
      </c>
      <c r="H36" s="132">
        <v>24</v>
      </c>
      <c r="I36" s="34">
        <f t="shared" si="0"/>
        <v>6</v>
      </c>
      <c r="J36" s="97">
        <v>13</v>
      </c>
      <c r="K36" s="35">
        <v>6</v>
      </c>
      <c r="L36" s="35">
        <v>1</v>
      </c>
      <c r="M36" s="35">
        <v>2</v>
      </c>
      <c r="N36" s="35"/>
      <c r="O36" s="35"/>
      <c r="P36" s="36">
        <v>2</v>
      </c>
      <c r="Q36" s="104"/>
      <c r="R36" s="118">
        <v>1</v>
      </c>
      <c r="S36" s="37"/>
      <c r="T36" s="37"/>
      <c r="U36" s="38"/>
      <c r="V36" s="119"/>
      <c r="W36" s="112"/>
      <c r="X36" s="65"/>
      <c r="Y36" s="39">
        <v>6</v>
      </c>
      <c r="Z36" s="135"/>
      <c r="AA36" s="11">
        <f t="shared" si="3"/>
        <v>5</v>
      </c>
      <c r="AB36" s="67">
        <f t="shared" si="1"/>
        <v>30</v>
      </c>
    </row>
    <row r="37" spans="1:28" ht="12" customHeight="1">
      <c r="A37" s="18"/>
      <c r="B37" s="17">
        <v>73</v>
      </c>
      <c r="C37" s="26" t="s">
        <v>27</v>
      </c>
      <c r="D37" s="238"/>
      <c r="E37" s="181" t="s">
        <v>27</v>
      </c>
      <c r="F37" s="156">
        <v>20</v>
      </c>
      <c r="G37" s="182">
        <v>20</v>
      </c>
      <c r="H37" s="158">
        <v>16</v>
      </c>
      <c r="I37" s="159">
        <f t="shared" si="0"/>
        <v>4</v>
      </c>
      <c r="J37" s="160">
        <v>8</v>
      </c>
      <c r="K37" s="161">
        <v>3</v>
      </c>
      <c r="L37" s="161">
        <v>1</v>
      </c>
      <c r="M37" s="161">
        <v>2</v>
      </c>
      <c r="N37" s="161"/>
      <c r="O37" s="161"/>
      <c r="P37" s="161">
        <v>2</v>
      </c>
      <c r="Q37" s="183"/>
      <c r="R37" s="184">
        <v>1</v>
      </c>
      <c r="S37" s="185"/>
      <c r="T37" s="185"/>
      <c r="U37" s="186"/>
      <c r="V37" s="187"/>
      <c r="W37" s="188"/>
      <c r="X37" s="221"/>
      <c r="Y37" s="189">
        <v>4</v>
      </c>
      <c r="Z37" s="163"/>
      <c r="AA37" s="11">
        <f t="shared" si="3"/>
        <v>5</v>
      </c>
      <c r="AB37" s="67">
        <f t="shared" si="1"/>
        <v>20</v>
      </c>
    </row>
    <row r="38" spans="1:28" ht="12" customHeight="1">
      <c r="A38" s="18"/>
      <c r="B38" s="17">
        <v>74</v>
      </c>
      <c r="C38" s="26" t="s">
        <v>28</v>
      </c>
      <c r="D38" s="238"/>
      <c r="E38" s="82" t="s">
        <v>28</v>
      </c>
      <c r="F38" s="134">
        <v>30</v>
      </c>
      <c r="G38" s="138">
        <v>30</v>
      </c>
      <c r="H38" s="132">
        <v>24</v>
      </c>
      <c r="I38" s="34">
        <f t="shared" si="0"/>
        <v>6</v>
      </c>
      <c r="J38" s="97">
        <v>13</v>
      </c>
      <c r="K38" s="35">
        <v>6</v>
      </c>
      <c r="L38" s="35">
        <v>1</v>
      </c>
      <c r="M38" s="35">
        <v>2</v>
      </c>
      <c r="N38" s="35"/>
      <c r="O38" s="35"/>
      <c r="P38" s="36">
        <v>2</v>
      </c>
      <c r="Q38" s="104"/>
      <c r="R38" s="118">
        <v>1</v>
      </c>
      <c r="S38" s="37"/>
      <c r="T38" s="37"/>
      <c r="U38" s="38"/>
      <c r="V38" s="119"/>
      <c r="W38" s="112"/>
      <c r="X38" s="65"/>
      <c r="Y38" s="39">
        <v>6</v>
      </c>
      <c r="Z38" s="135"/>
      <c r="AA38" s="11">
        <f t="shared" si="3"/>
        <v>5</v>
      </c>
      <c r="AB38" s="67">
        <f t="shared" si="1"/>
        <v>30</v>
      </c>
    </row>
    <row r="39" spans="1:28" ht="12" customHeight="1">
      <c r="A39" s="18"/>
      <c r="B39" s="17">
        <v>75</v>
      </c>
      <c r="C39" s="26" t="s">
        <v>29</v>
      </c>
      <c r="D39" s="238"/>
      <c r="E39" s="82" t="s">
        <v>29</v>
      </c>
      <c r="F39" s="134">
        <v>30</v>
      </c>
      <c r="G39" s="138">
        <v>30</v>
      </c>
      <c r="H39" s="132">
        <v>24</v>
      </c>
      <c r="I39" s="34">
        <f t="shared" si="0"/>
        <v>6</v>
      </c>
      <c r="J39" s="97">
        <v>13</v>
      </c>
      <c r="K39" s="35">
        <v>6</v>
      </c>
      <c r="L39" s="35">
        <v>1</v>
      </c>
      <c r="M39" s="35">
        <v>2</v>
      </c>
      <c r="N39" s="35"/>
      <c r="O39" s="35"/>
      <c r="P39" s="36">
        <v>2</v>
      </c>
      <c r="Q39" s="104"/>
      <c r="R39" s="118">
        <v>1</v>
      </c>
      <c r="S39" s="37"/>
      <c r="T39" s="37"/>
      <c r="U39" s="38"/>
      <c r="V39" s="119"/>
      <c r="W39" s="112"/>
      <c r="X39" s="65"/>
      <c r="Y39" s="66">
        <v>6</v>
      </c>
      <c r="Z39" s="135"/>
      <c r="AA39" s="11">
        <f t="shared" si="3"/>
        <v>5</v>
      </c>
      <c r="AB39" s="67">
        <f t="shared" si="1"/>
        <v>30</v>
      </c>
    </row>
    <row r="40" spans="1:28" ht="12" customHeight="1">
      <c r="A40" s="18"/>
      <c r="B40" s="17">
        <v>76</v>
      </c>
      <c r="C40" s="26" t="s">
        <v>30</v>
      </c>
      <c r="D40" s="238"/>
      <c r="E40" s="82" t="s">
        <v>30</v>
      </c>
      <c r="F40" s="134">
        <v>20</v>
      </c>
      <c r="G40" s="138">
        <v>20</v>
      </c>
      <c r="H40" s="132">
        <v>16</v>
      </c>
      <c r="I40" s="34">
        <f t="shared" si="0"/>
        <v>4</v>
      </c>
      <c r="J40" s="97">
        <v>8</v>
      </c>
      <c r="K40" s="35">
        <v>3</v>
      </c>
      <c r="L40" s="35">
        <v>1</v>
      </c>
      <c r="M40" s="35">
        <v>2</v>
      </c>
      <c r="N40" s="35"/>
      <c r="O40" s="35"/>
      <c r="P40" s="36">
        <v>2</v>
      </c>
      <c r="Q40" s="104"/>
      <c r="R40" s="118">
        <v>1</v>
      </c>
      <c r="S40" s="37"/>
      <c r="T40" s="37"/>
      <c r="U40" s="38"/>
      <c r="V40" s="119"/>
      <c r="W40" s="112"/>
      <c r="X40" s="65"/>
      <c r="Y40" s="39">
        <v>4</v>
      </c>
      <c r="Z40" s="135"/>
      <c r="AA40" s="11">
        <f t="shared" si="3"/>
        <v>5</v>
      </c>
      <c r="AB40" s="67">
        <f t="shared" si="1"/>
        <v>20</v>
      </c>
    </row>
    <row r="41" spans="1:28" ht="12" customHeight="1" thickBot="1">
      <c r="A41" s="18"/>
      <c r="B41" s="17">
        <v>77</v>
      </c>
      <c r="C41" s="26" t="s">
        <v>31</v>
      </c>
      <c r="D41" s="239"/>
      <c r="E41" s="90" t="s">
        <v>31</v>
      </c>
      <c r="F41" s="51">
        <v>20</v>
      </c>
      <c r="G41" s="144">
        <v>20</v>
      </c>
      <c r="H41" s="133">
        <v>16</v>
      </c>
      <c r="I41" s="52">
        <f t="shared" si="0"/>
        <v>4</v>
      </c>
      <c r="J41" s="68">
        <v>8</v>
      </c>
      <c r="K41" s="53">
        <v>3</v>
      </c>
      <c r="L41" s="53">
        <v>1</v>
      </c>
      <c r="M41" s="53">
        <v>2</v>
      </c>
      <c r="N41" s="53"/>
      <c r="O41" s="53"/>
      <c r="P41" s="56">
        <v>2</v>
      </c>
      <c r="Q41" s="106"/>
      <c r="R41" s="120">
        <v>1</v>
      </c>
      <c r="S41" s="57"/>
      <c r="T41" s="57"/>
      <c r="U41" s="58"/>
      <c r="V41" s="121"/>
      <c r="W41" s="113"/>
      <c r="X41" s="136"/>
      <c r="Y41" s="59">
        <v>4</v>
      </c>
      <c r="Z41" s="54"/>
      <c r="AA41" s="11">
        <f t="shared" si="3"/>
        <v>5</v>
      </c>
      <c r="AB41" s="67">
        <f t="shared" si="1"/>
        <v>20</v>
      </c>
    </row>
    <row r="42" spans="1:28" ht="12" customHeight="1">
      <c r="A42" s="20" t="s">
        <v>32</v>
      </c>
      <c r="B42" s="17">
        <v>80</v>
      </c>
      <c r="C42" s="9" t="s">
        <v>33</v>
      </c>
      <c r="D42" s="250" t="s">
        <v>104</v>
      </c>
      <c r="E42" s="222" t="s">
        <v>102</v>
      </c>
      <c r="F42" s="146">
        <v>30</v>
      </c>
      <c r="G42" s="190">
        <v>30</v>
      </c>
      <c r="H42" s="148">
        <v>24</v>
      </c>
      <c r="I42" s="149">
        <f>G42-H42</f>
        <v>6</v>
      </c>
      <c r="J42" s="150"/>
      <c r="K42" s="151"/>
      <c r="L42" s="151"/>
      <c r="M42" s="151"/>
      <c r="N42" s="151"/>
      <c r="O42" s="151"/>
      <c r="P42" s="151"/>
      <c r="Q42" s="223">
        <v>24</v>
      </c>
      <c r="R42" s="224"/>
      <c r="S42" s="225"/>
      <c r="T42" s="225"/>
      <c r="U42" s="226"/>
      <c r="V42" s="227"/>
      <c r="W42" s="228"/>
      <c r="X42" s="229">
        <v>6</v>
      </c>
      <c r="Y42" s="229"/>
      <c r="Z42" s="153"/>
      <c r="AA42" s="11">
        <f>SUM(L42:Q42)</f>
        <v>24</v>
      </c>
      <c r="AB42" s="67">
        <f>H42+I42</f>
        <v>30</v>
      </c>
    </row>
    <row r="43" spans="1:28" ht="12" customHeight="1">
      <c r="A43" s="18"/>
      <c r="B43" s="17">
        <v>84</v>
      </c>
      <c r="C43" s="26" t="s">
        <v>34</v>
      </c>
      <c r="D43" s="251"/>
      <c r="E43" s="222" t="s">
        <v>103</v>
      </c>
      <c r="F43" s="146">
        <v>20</v>
      </c>
      <c r="G43" s="190">
        <v>20</v>
      </c>
      <c r="H43" s="148">
        <v>18</v>
      </c>
      <c r="I43" s="149">
        <v>2</v>
      </c>
      <c r="J43" s="150"/>
      <c r="K43" s="151"/>
      <c r="L43" s="151"/>
      <c r="M43" s="151"/>
      <c r="N43" s="151"/>
      <c r="O43" s="151"/>
      <c r="P43" s="151"/>
      <c r="Q43" s="223">
        <v>18</v>
      </c>
      <c r="R43" s="224"/>
      <c r="S43" s="225"/>
      <c r="T43" s="225"/>
      <c r="U43" s="226"/>
      <c r="V43" s="227"/>
      <c r="W43" s="228"/>
      <c r="X43" s="229">
        <v>2</v>
      </c>
      <c r="Y43" s="229"/>
      <c r="Z43" s="153"/>
      <c r="AA43" s="11">
        <f>SUM(L43:Q43)</f>
        <v>18</v>
      </c>
      <c r="AB43" s="67">
        <f>H43+I43</f>
        <v>20</v>
      </c>
    </row>
    <row r="44" spans="1:28" s="15" customFormat="1" ht="15" customHeight="1" thickBot="1">
      <c r="A44" s="5" t="s">
        <v>35</v>
      </c>
      <c r="B44" s="7"/>
      <c r="C44" s="7"/>
      <c r="D44" s="232" t="s">
        <v>35</v>
      </c>
      <c r="E44" s="233"/>
      <c r="F44" s="84">
        <f aca="true" t="shared" si="4" ref="F44:S44">SUM(F6:F43)</f>
        <v>2143</v>
      </c>
      <c r="G44" s="94">
        <f t="shared" si="4"/>
        <v>2139</v>
      </c>
      <c r="H44" s="100">
        <f t="shared" si="4"/>
        <v>1712</v>
      </c>
      <c r="I44" s="101">
        <f t="shared" si="4"/>
        <v>427</v>
      </c>
      <c r="J44" s="99">
        <f t="shared" si="4"/>
        <v>458</v>
      </c>
      <c r="K44" s="85">
        <f t="shared" si="4"/>
        <v>906</v>
      </c>
      <c r="L44" s="84">
        <f t="shared" si="4"/>
        <v>69</v>
      </c>
      <c r="M44" s="84">
        <f t="shared" si="4"/>
        <v>38</v>
      </c>
      <c r="N44" s="86">
        <f t="shared" si="4"/>
        <v>22</v>
      </c>
      <c r="O44" s="86">
        <f t="shared" si="4"/>
        <v>22</v>
      </c>
      <c r="P44" s="84">
        <f t="shared" si="4"/>
        <v>82</v>
      </c>
      <c r="Q44" s="110">
        <f t="shared" si="4"/>
        <v>115</v>
      </c>
      <c r="R44" s="100">
        <f t="shared" si="4"/>
        <v>64</v>
      </c>
      <c r="S44" s="84">
        <f t="shared" si="4"/>
        <v>32</v>
      </c>
      <c r="T44" s="84">
        <v>21</v>
      </c>
      <c r="U44" s="84">
        <v>20</v>
      </c>
      <c r="V44" s="101">
        <v>5</v>
      </c>
      <c r="W44" s="115"/>
      <c r="X44" s="84">
        <f>SUM(X6:X43)</f>
        <v>290</v>
      </c>
      <c r="Y44" s="84">
        <f>SUM(Y6:Y43)</f>
        <v>137</v>
      </c>
      <c r="Z44" s="230" t="s">
        <v>109</v>
      </c>
      <c r="AA44" s="11">
        <f>SUM(L44:Q44)</f>
        <v>348</v>
      </c>
      <c r="AB44" s="67">
        <f>H44+I44</f>
        <v>2139</v>
      </c>
    </row>
    <row r="45" spans="1:28" s="15" customFormat="1" ht="11.25" customHeight="1">
      <c r="A45" s="124"/>
      <c r="B45" s="124"/>
      <c r="C45" s="124"/>
      <c r="D45" s="125" t="s">
        <v>92</v>
      </c>
      <c r="E45" s="126"/>
      <c r="F45" s="127"/>
      <c r="G45" s="128"/>
      <c r="H45" s="127"/>
      <c r="I45" s="127"/>
      <c r="J45" s="129"/>
      <c r="K45" s="129"/>
      <c r="L45" s="127"/>
      <c r="M45" s="127"/>
      <c r="N45" s="130"/>
      <c r="O45" s="130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31"/>
      <c r="AA45" s="11"/>
      <c r="AB45" s="67"/>
    </row>
    <row r="46" spans="4:26" ht="10.5" customHeight="1">
      <c r="D46" s="231" t="s">
        <v>94</v>
      </c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</row>
    <row r="47" ht="10.5" customHeight="1">
      <c r="D47" s="15" t="s">
        <v>93</v>
      </c>
    </row>
    <row r="48" ht="10.5" customHeight="1">
      <c r="D48" s="15" t="s">
        <v>95</v>
      </c>
    </row>
    <row r="49" spans="4:9" ht="10.5" customHeight="1">
      <c r="D49" s="15" t="s">
        <v>96</v>
      </c>
      <c r="I49" s="31"/>
    </row>
    <row r="50" ht="10.5" customHeight="1">
      <c r="D50" s="15" t="s">
        <v>105</v>
      </c>
    </row>
    <row r="51" ht="10.5" customHeight="1">
      <c r="D51" s="15" t="s">
        <v>106</v>
      </c>
    </row>
  </sheetData>
  <sheetProtection/>
  <mergeCells count="37">
    <mergeCell ref="D1:Z1"/>
    <mergeCell ref="X2:Z2"/>
    <mergeCell ref="A3:A5"/>
    <mergeCell ref="B3:B5"/>
    <mergeCell ref="C3:C5"/>
    <mergeCell ref="D3:D5"/>
    <mergeCell ref="E3:E5"/>
    <mergeCell ref="F3:F5"/>
    <mergeCell ref="G3:G5"/>
    <mergeCell ref="H3:I3"/>
    <mergeCell ref="J3:Q3"/>
    <mergeCell ref="R3:V3"/>
    <mergeCell ref="W3:Z3"/>
    <mergeCell ref="H4:H5"/>
    <mergeCell ref="I4:I5"/>
    <mergeCell ref="J4:O4"/>
    <mergeCell ref="X4:X5"/>
    <mergeCell ref="Y4:Y5"/>
    <mergeCell ref="Z4:Z5"/>
    <mergeCell ref="D13:D18"/>
    <mergeCell ref="R4:R5"/>
    <mergeCell ref="S4:S5"/>
    <mergeCell ref="T4:T5"/>
    <mergeCell ref="U4:U5"/>
    <mergeCell ref="V4:V5"/>
    <mergeCell ref="D6:D9"/>
    <mergeCell ref="D10:D12"/>
    <mergeCell ref="D19:D21"/>
    <mergeCell ref="D29:D31"/>
    <mergeCell ref="D32:D33"/>
    <mergeCell ref="W4:W5"/>
    <mergeCell ref="D42:D43"/>
    <mergeCell ref="D46:Z46"/>
    <mergeCell ref="D44:E44"/>
    <mergeCell ref="D22:D24"/>
    <mergeCell ref="D34:D41"/>
    <mergeCell ref="D25:D28"/>
  </mergeCells>
  <printOptions horizontalCentered="1"/>
  <pageMargins left="0.2362204724409449" right="0.2362204724409449" top="0.5511811023622047" bottom="0.1968503937007874" header="0.11811023622047245" footer="0.11811023622047245"/>
  <pageSetup fitToHeight="1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2016-05-12T08:10:49Z</cp:lastPrinted>
  <dcterms:created xsi:type="dcterms:W3CDTF">2012-10-04T00:09:36Z</dcterms:created>
  <dcterms:modified xsi:type="dcterms:W3CDTF">2016-06-07T00:30:10Z</dcterms:modified>
  <cp:category/>
  <cp:version/>
  <cp:contentType/>
  <cp:contentStatus/>
</cp:coreProperties>
</file>